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65" windowWidth="14940" windowHeight="8070" tabRatio="766" activeTab="0"/>
  </bookViews>
  <sheets>
    <sheet name="NN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sasa">#REF!</definedName>
    <definedName name="asa">#REF!</definedName>
    <definedName name="BPK1">#REF!</definedName>
    <definedName name="BPK2">#REF!</definedName>
    <definedName name="BPK3">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dph1">#REF!</definedName>
    <definedName name="dph2">#REF!</definedName>
    <definedName name="dph3">#REF!</definedName>
    <definedName name="EnergoEZS">#REF!</definedName>
    <definedName name="foot_Validity">#REF!</definedName>
    <definedName name="footer">#REF!</definedName>
    <definedName name="footer2">#REF!</definedName>
    <definedName name="head1">#REF!</definedName>
    <definedName name="Header">#REF!</definedName>
    <definedName name="header_Date">#REF!</definedName>
    <definedName name="header_Firm">#REF!</definedName>
    <definedName name="header_Hicom">#REF!</definedName>
    <definedName name="header_Person">#REF!</definedName>
    <definedName name="Header2">#REF!</definedName>
    <definedName name="Hlava1">#REF!</definedName>
    <definedName name="Hlava2">#REF!</definedName>
    <definedName name="Hlava3">#REF!</definedName>
    <definedName name="Hlava4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lines_Line_1_Lines">#REF!</definedName>
    <definedName name="lines_Line_1_Name">#REF!</definedName>
    <definedName name="lines_Line_2_Lines">#REF!</definedName>
    <definedName name="lines_Line_2_Name">#REF!</definedName>
    <definedName name="lines_Line_3_Lines">#REF!</definedName>
    <definedName name="lines_Line_3_Name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'NN'!$A$1:$H$90</definedName>
    <definedName name="PocetMJ">#REF!</definedName>
    <definedName name="pol1">#REF!</definedName>
    <definedName name="pol2">#REF!</definedName>
    <definedName name="pol3">#REF!</definedName>
    <definedName name="polbezcen1">#REF!</definedName>
    <definedName name="polcen2">#REF!</definedName>
    <definedName name="polcen3">#REF!</definedName>
    <definedName name="Poznamka">#REF!</definedName>
    <definedName name="Projektant">#REF!</definedName>
    <definedName name="PSV">#REF!</definedName>
    <definedName name="PSV0">#REF!</definedName>
    <definedName name="qw">#REF!</definedName>
    <definedName name="s">#REF!</definedName>
    <definedName name="SazbaDPH1">#REF!</definedName>
    <definedName name="SazbaDPH2">#REF!</definedName>
    <definedName name="section_A">#REF!</definedName>
    <definedName name="section_A_Brutto">#REF!</definedName>
    <definedName name="section_A_Item_Count">#REF!</definedName>
    <definedName name="section_A_Item_Name">#REF!</definedName>
    <definedName name="section_A_Item_Number">#REF!</definedName>
    <definedName name="section_A_Item_Price">#REF!</definedName>
    <definedName name="section_A_Item_Total">#REF!</definedName>
    <definedName name="section_A_Items">#REF!</definedName>
    <definedName name="section_A_Netto">#REF!</definedName>
    <definedName name="section_A_Total">#REF!</definedName>
    <definedName name="section_B">#REF!</definedName>
    <definedName name="section_B_Brutto">#REF!</definedName>
    <definedName name="section_B_Item_Count">#REF!</definedName>
    <definedName name="section_B_Item_Name">#REF!</definedName>
    <definedName name="section_B_Item_Number">#REF!</definedName>
    <definedName name="section_B_Item_Price">#REF!</definedName>
    <definedName name="section_B_Item_Total">#REF!</definedName>
    <definedName name="section_B_Items">#REF!</definedName>
    <definedName name="section_B_Netto">#REF!</definedName>
    <definedName name="section_B_Total">#REF!</definedName>
    <definedName name="section_C">#REF!</definedName>
    <definedName name="section_C_Brutto">#REF!</definedName>
    <definedName name="section_C_Item_Count">#REF!</definedName>
    <definedName name="section_C_Item_Name">#REF!</definedName>
    <definedName name="section_C_Item_Number">#REF!</definedName>
    <definedName name="section_C_Item_Price">#REF!</definedName>
    <definedName name="section_C_Item_Total">#REF!</definedName>
    <definedName name="section_C_Items">#REF!</definedName>
    <definedName name="section_C_Netto">#REF!</definedName>
    <definedName name="section_C_Total">#REF!</definedName>
    <definedName name="section_CUSTOM">#REF!</definedName>
    <definedName name="section_CUSTOM_Brutto">#REF!</definedName>
    <definedName name="section_CUSTOM_Name">#REF!</definedName>
    <definedName name="section_CUSTOM_Netto">#REF!,#REF!</definedName>
    <definedName name="section_CUSTOM_Text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otal_Brutto">#REF!</definedName>
    <definedName name="total_Netto">#REF!</definedName>
    <definedName name="total_section_A">#REF!</definedName>
    <definedName name="total_section_A_Netto">#REF!</definedName>
    <definedName name="total_section_B">#REF!</definedName>
    <definedName name="total_section_B_Netto">#REF!</definedName>
    <definedName name="total_section_C">#REF!</definedName>
    <definedName name="total_section_C_Netto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w">#REF!</definedName>
    <definedName name="Zakazka">#REF!</definedName>
    <definedName name="ZakHead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<sst xmlns="http://schemas.openxmlformats.org/spreadsheetml/2006/main" count="169" uniqueCount="72">
  <si>
    <t>Počet</t>
  </si>
  <si>
    <t>ks</t>
  </si>
  <si>
    <t>Cena</t>
  </si>
  <si>
    <t>Cena za kus</t>
  </si>
  <si>
    <t>MJ</t>
  </si>
  <si>
    <t>Drobný a pomocný materiál</t>
  </si>
  <si>
    <t>m</t>
  </si>
  <si>
    <t xml:space="preserve">Specifikace dodávek a materiálu </t>
  </si>
  <si>
    <t>Instalační materiál</t>
  </si>
  <si>
    <t>Krabice univerzální  ø 73 x 42</t>
  </si>
  <si>
    <t xml:space="preserve">Krabice krabice rozbočná s víčkem a svorkovnicí ø 73 x 42 </t>
  </si>
  <si>
    <t>Krabice odbočná s víčkem ø103 x 50 a se svorkovnicí</t>
  </si>
  <si>
    <t>Svorka pospojovací vč. pásku</t>
  </si>
  <si>
    <r>
      <t>Specifikace instalačních prací</t>
    </r>
    <r>
      <rPr>
        <i/>
        <sz val="10"/>
        <rFont val="FuturaTDem"/>
        <family val="2"/>
      </rPr>
      <t xml:space="preserve"> </t>
    </r>
  </si>
  <si>
    <t>Pomocné práce</t>
  </si>
  <si>
    <t>Ostatní</t>
  </si>
  <si>
    <t xml:space="preserve">Cena celkem </t>
  </si>
  <si>
    <t>Výše uvedené ceny jsou bez DPH</t>
  </si>
  <si>
    <t>Svítidla</t>
  </si>
  <si>
    <t>Dokumentace skutečného provedení</t>
  </si>
  <si>
    <t>Spolupráce s ostatními profesemi a investorem</t>
  </si>
  <si>
    <t>Spolupráce s revizním technikem</t>
  </si>
  <si>
    <t xml:space="preserve">Výchozí revize </t>
  </si>
  <si>
    <t>Montáže svítidel</t>
  </si>
  <si>
    <t>%</t>
  </si>
  <si>
    <t>Montáže instalační materiál</t>
  </si>
  <si>
    <t xml:space="preserve">Tlačítkový ovladač, 230V, 10A, </t>
  </si>
  <si>
    <t>Přepínač střídavý, 230V, 10A, řazení č.5</t>
  </si>
  <si>
    <t>Spínač jednopólový, 230V, 10A, řazení č.1</t>
  </si>
  <si>
    <t>CYKY  J 3 x 1,5 mm2, uložený do trubky, lišty, žlabu, pod omítku aj.</t>
  </si>
  <si>
    <t>CYKY  5 x 1,5 mm2, uložený do trubky, lišty, žlabu, pod omítku aj.</t>
  </si>
  <si>
    <t>CYKY  3 x 2,5 mm2, uložený do trubky, lišty, žlabu, pod omítku aj.</t>
  </si>
  <si>
    <t>CYKY  5 x 2,5 mm2, uložený do trubky, lišty, žlabu, pod omítku aj.</t>
  </si>
  <si>
    <t>CYKY  O 3 x 1,5 mm2, uložený do trubky, lišty, žlabu, pod omítku aj.</t>
  </si>
  <si>
    <t>Sporáková kombinace</t>
  </si>
  <si>
    <t>Rozváděč RP2.2</t>
  </si>
  <si>
    <t>hod</t>
  </si>
  <si>
    <t>Vodič CYA 16 mm2, Zž, uložený do trubky, lišty, žlabu, pod omítku aj.</t>
  </si>
  <si>
    <t>Vodič CY 6 mm2, Zž, uložený do trubky, lišty, žlabu, pod omítku aj.</t>
  </si>
  <si>
    <r>
      <t>Cena celkem</t>
    </r>
    <r>
      <rPr>
        <i/>
        <sz val="10"/>
        <rFont val="FuturaTDem"/>
        <family val="2"/>
      </rPr>
      <t xml:space="preserve"> bez DPH</t>
    </r>
  </si>
  <si>
    <t>Cena celkem bez DPH</t>
  </si>
  <si>
    <t>Celková cena bez DPH</t>
  </si>
  <si>
    <t>Napojení ventilátorů</t>
  </si>
  <si>
    <t xml:space="preserve">Demontáže, likvidace demont. mat. a úpravy stávajících instalací </t>
  </si>
  <si>
    <t>Zásuvka jednonásobná montáž pod omítku, 230V, 16A</t>
  </si>
  <si>
    <t xml:space="preserve">Sběrna HOP v instalační krabici </t>
  </si>
  <si>
    <t>Rozváděč RP2.1</t>
  </si>
  <si>
    <t>A</t>
  </si>
  <si>
    <t>C</t>
  </si>
  <si>
    <t>N1</t>
  </si>
  <si>
    <t>N2</t>
  </si>
  <si>
    <t>Trubka ohebná střední mechanická odolnost 1220 SUPER MONOFLEX</t>
  </si>
  <si>
    <t>Práce mimo ceník, průrazy, úklid, odvoz suti</t>
  </si>
  <si>
    <t>CYKY  4 x 10 mm2, uložený do trubky, lišty, žlabu, pod omítku aj.</t>
  </si>
  <si>
    <t>Krabice krabice rozbočná s víčkem a svorkovnicí ø 103 x 50</t>
  </si>
  <si>
    <t>B1</t>
  </si>
  <si>
    <t>B2</t>
  </si>
  <si>
    <t>Svítidlo stropní o příkonu 33W, 4000K, UGR&lt;19, životnost LED L80B20 50.000 hodin</t>
  </si>
  <si>
    <t>Sada pro povrchovou montáž pro PANEL 600</t>
  </si>
  <si>
    <t>sv. stropní o příkonu 18W, světelný tok svítidla 1 796lm, IP65, 4000K,  IK07 tř.II, rozměr (280x55)mm</t>
  </si>
  <si>
    <t>sv. stropní o příkonu 24W, světelný tok svítidla 2473lm, 4000K, IP65 IK07 tř.II, rozměr (330x55)mm</t>
  </si>
  <si>
    <t>sv. nástěnné o příkonu 10W, světelný tok svítidla 1250lm, 4000K, IP44 rozměr (1200x55x40)mm</t>
  </si>
  <si>
    <t>nouzové svítidlo 1h, area funkce, autotets</t>
  </si>
  <si>
    <t>nouzové svítidlo 1h, exit, autotets</t>
  </si>
  <si>
    <t>Úprava rozváděče RH</t>
  </si>
  <si>
    <t>STAVEBNÍ ÚPRAVY MŠ SNOVÍDKY</t>
  </si>
  <si>
    <t>Číslo zakázky: 1/2020</t>
  </si>
  <si>
    <t>Datum vyhotovení: 03/2020</t>
  </si>
  <si>
    <t>Zásuvka dvojnásobná 230V, 16A, pootočené zdířky, pod omítku</t>
  </si>
  <si>
    <t>Zpracoval: Vojtěch Zouhar</t>
  </si>
  <si>
    <t>Uvedené ceny jsou ceny projekční. Definitivní cenu vypracuje realizační firma.</t>
  </si>
  <si>
    <t>Elektroinstalace SO 02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</si>
</sst>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\ &quot;Kč&quot;"/>
    <numFmt numFmtId="167" formatCode="#,##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\ &quot;Kč&quot;"/>
    <numFmt numFmtId="172" formatCode="[$-405]d\.\ mmmm\ yyyy"/>
    <numFmt numFmtId="173" formatCode="#,##0.00_ ;\-#,##0.00\ "/>
    <numFmt numFmtId="174" formatCode="#,##0.00[$₮-450]"/>
    <numFmt numFmtId="175" formatCode="#,##0.00\ [$€-1]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[$€-2]\ #\ ##,000_);[Red]\([$€-2]\ #\ ##,000\)"/>
    <numFmt numFmtId="193" formatCode="[$¥€-2]\ #\ ##,000_);[Red]\([$€-2]\ #\ ##,000\)"/>
    <numFmt numFmtId="194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Helv"/>
      <family val="0"/>
    </font>
    <font>
      <sz val="10"/>
      <name val="FuturaTLig"/>
      <family val="2"/>
    </font>
    <font>
      <sz val="9"/>
      <name val="FuturaTLig"/>
      <family val="2"/>
    </font>
    <font>
      <sz val="10"/>
      <name val="FuturaTDem"/>
      <family val="2"/>
    </font>
    <font>
      <sz val="14"/>
      <name val="FuturaTDem"/>
      <family val="2"/>
    </font>
    <font>
      <sz val="8"/>
      <name val="FuturaTLig"/>
      <family val="2"/>
    </font>
    <font>
      <i/>
      <sz val="9"/>
      <name val="FuturaTLig"/>
      <family val="2"/>
    </font>
    <font>
      <b/>
      <i/>
      <sz val="9"/>
      <name val="FuturaTLig"/>
      <family val="2"/>
    </font>
    <font>
      <i/>
      <sz val="10"/>
      <name val="FuturaTDem"/>
      <family val="2"/>
    </font>
    <font>
      <sz val="10"/>
      <name val="Arial"/>
      <family val="2"/>
    </font>
    <font>
      <b/>
      <sz val="10"/>
      <color indexed="8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9"/>
      <name val="Arial CE"/>
      <family val="0"/>
    </font>
    <font>
      <sz val="12"/>
      <name val="FuturaTDem"/>
      <family val="2"/>
    </font>
    <font>
      <sz val="10"/>
      <color indexed="8"/>
      <name val="Arial"/>
      <family val="2"/>
    </font>
    <font>
      <sz val="8"/>
      <color indexed="8"/>
      <name val="FuturaTLig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FuturaTLig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5" fillId="3" borderId="0" applyNumberFormat="0" applyBorder="0" applyAlignment="0" applyProtection="0"/>
    <xf numFmtId="0" fontId="38" fillId="4" borderId="0" applyNumberFormat="0" applyBorder="0" applyAlignment="0" applyProtection="0"/>
    <xf numFmtId="0" fontId="15" fillId="5" borderId="0" applyNumberFormat="0" applyBorder="0" applyAlignment="0" applyProtection="0"/>
    <xf numFmtId="0" fontId="38" fillId="6" borderId="0" applyNumberFormat="0" applyBorder="0" applyAlignment="0" applyProtection="0"/>
    <xf numFmtId="0" fontId="15" fillId="7" borderId="0" applyNumberFormat="0" applyBorder="0" applyAlignment="0" applyProtection="0"/>
    <xf numFmtId="0" fontId="38" fillId="8" borderId="0" applyNumberFormat="0" applyBorder="0" applyAlignment="0" applyProtection="0"/>
    <xf numFmtId="0" fontId="15" fillId="9" borderId="0" applyNumberFormat="0" applyBorder="0" applyAlignment="0" applyProtection="0"/>
    <xf numFmtId="0" fontId="38" fillId="10" borderId="0" applyNumberFormat="0" applyBorder="0" applyAlignment="0" applyProtection="0"/>
    <xf numFmtId="0" fontId="15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7" borderId="0" applyNumberFormat="0" applyBorder="0" applyAlignment="0" applyProtection="0"/>
    <xf numFmtId="0" fontId="38" fillId="13" borderId="0" applyNumberFormat="0" applyBorder="0" applyAlignment="0" applyProtection="0"/>
    <xf numFmtId="0" fontId="15" fillId="11" borderId="0" applyNumberFormat="0" applyBorder="0" applyAlignment="0" applyProtection="0"/>
    <xf numFmtId="0" fontId="38" fillId="14" borderId="0" applyNumberFormat="0" applyBorder="0" applyAlignment="0" applyProtection="0"/>
    <xf numFmtId="0" fontId="15" fillId="5" borderId="0" applyNumberFormat="0" applyBorder="0" applyAlignment="0" applyProtection="0"/>
    <xf numFmtId="0" fontId="38" fillId="15" borderId="0" applyNumberFormat="0" applyBorder="0" applyAlignment="0" applyProtection="0"/>
    <xf numFmtId="0" fontId="15" fillId="16" borderId="0" applyNumberFormat="0" applyBorder="0" applyAlignment="0" applyProtection="0"/>
    <xf numFmtId="0" fontId="38" fillId="17" borderId="0" applyNumberFormat="0" applyBorder="0" applyAlignment="0" applyProtection="0"/>
    <xf numFmtId="0" fontId="15" fillId="18" borderId="0" applyNumberFormat="0" applyBorder="0" applyAlignment="0" applyProtection="0"/>
    <xf numFmtId="0" fontId="38" fillId="19" borderId="0" applyNumberFormat="0" applyBorder="0" applyAlignment="0" applyProtection="0"/>
    <xf numFmtId="0" fontId="15" fillId="11" borderId="0" applyNumberFormat="0" applyBorder="0" applyAlignment="0" applyProtection="0"/>
    <xf numFmtId="0" fontId="38" fillId="20" borderId="0" applyNumberFormat="0" applyBorder="0" applyAlignment="0" applyProtection="0"/>
    <xf numFmtId="0" fontId="15" fillId="7" borderId="0" applyNumberFormat="0" applyBorder="0" applyAlignment="0" applyProtection="0"/>
    <xf numFmtId="0" fontId="39" fillId="21" borderId="0" applyNumberFormat="0" applyBorder="0" applyAlignment="0" applyProtection="0"/>
    <xf numFmtId="0" fontId="16" fillId="11" borderId="0" applyNumberFormat="0" applyBorder="0" applyAlignment="0" applyProtection="0"/>
    <xf numFmtId="0" fontId="39" fillId="22" borderId="0" applyNumberFormat="0" applyBorder="0" applyAlignment="0" applyProtection="0"/>
    <xf numFmtId="0" fontId="16" fillId="23" borderId="0" applyNumberFormat="0" applyBorder="0" applyAlignment="0" applyProtection="0"/>
    <xf numFmtId="0" fontId="39" fillId="24" borderId="0" applyNumberFormat="0" applyBorder="0" applyAlignment="0" applyProtection="0"/>
    <xf numFmtId="0" fontId="16" fillId="25" borderId="0" applyNumberFormat="0" applyBorder="0" applyAlignment="0" applyProtection="0"/>
    <xf numFmtId="0" fontId="39" fillId="26" borderId="0" applyNumberFormat="0" applyBorder="0" applyAlignment="0" applyProtection="0"/>
    <xf numFmtId="0" fontId="16" fillId="18" borderId="0" applyNumberFormat="0" applyBorder="0" applyAlignment="0" applyProtection="0"/>
    <xf numFmtId="0" fontId="39" fillId="27" borderId="0" applyNumberFormat="0" applyBorder="0" applyAlignment="0" applyProtection="0"/>
    <xf numFmtId="0" fontId="16" fillId="11" borderId="0" applyNumberFormat="0" applyBorder="0" applyAlignment="0" applyProtection="0"/>
    <xf numFmtId="0" fontId="39" fillId="28" borderId="0" applyNumberFormat="0" applyBorder="0" applyAlignment="0" applyProtection="0"/>
    <xf numFmtId="0" fontId="16" fillId="5" borderId="0" applyNumberFormat="0" applyBorder="0" applyAlignment="0" applyProtection="0"/>
    <xf numFmtId="0" fontId="40" fillId="0" borderId="1" applyNumberFormat="0" applyFill="0" applyAlignment="0" applyProtection="0"/>
    <xf numFmtId="0" fontId="17" fillId="0" borderId="2" applyNumberFormat="0" applyFill="0" applyAlignment="0" applyProtection="0"/>
    <xf numFmtId="164" fontId="0" fillId="0" borderId="3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30" borderId="0" applyNumberFormat="0" applyBorder="0" applyAlignment="0" applyProtection="0"/>
    <xf numFmtId="0" fontId="42" fillId="31" borderId="4" applyNumberFormat="0" applyAlignment="0" applyProtection="0"/>
    <xf numFmtId="0" fontId="19" fillId="32" borderId="5" applyNumberFormat="0" applyAlignment="0" applyProtection="0"/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20" fillId="0" borderId="7" applyNumberFormat="0" applyFill="0" applyAlignment="0" applyProtection="0"/>
    <xf numFmtId="0" fontId="44" fillId="0" borderId="8" applyNumberFormat="0" applyFill="0" applyAlignment="0" applyProtection="0"/>
    <xf numFmtId="0" fontId="21" fillId="0" borderId="9" applyNumberFormat="0" applyFill="0" applyAlignment="0" applyProtection="0"/>
    <xf numFmtId="0" fontId="45" fillId="0" borderId="10" applyNumberFormat="0" applyFill="0" applyAlignment="0" applyProtection="0"/>
    <xf numFmtId="0" fontId="22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29" fillId="1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3" fillId="0" borderId="3" applyNumberFormat="0" applyFont="0" applyFill="0" applyAlignment="0" applyProtection="0"/>
    <xf numFmtId="0" fontId="2" fillId="0" borderId="0" applyNumberFormat="0" applyFill="0" applyBorder="0" applyAlignment="0" applyProtection="0"/>
    <xf numFmtId="0" fontId="0" fillId="34" borderId="12" applyNumberFormat="0" applyFont="0" applyAlignment="0" applyProtection="0"/>
    <xf numFmtId="0" fontId="0" fillId="7" borderId="1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25" fillId="0" borderId="15" applyNumberFormat="0" applyFill="0" applyAlignment="0" applyProtection="0"/>
    <xf numFmtId="0" fontId="49" fillId="35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 applyProtection="0">
      <alignment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36" borderId="16" applyNumberFormat="0" applyAlignment="0" applyProtection="0"/>
    <xf numFmtId="0" fontId="26" fillId="16" borderId="17" applyNumberFormat="0" applyAlignment="0" applyProtection="0"/>
    <xf numFmtId="0" fontId="52" fillId="37" borderId="16" applyNumberFormat="0" applyAlignment="0" applyProtection="0"/>
    <xf numFmtId="0" fontId="30" fillId="38" borderId="17" applyNumberFormat="0" applyAlignment="0" applyProtection="0"/>
    <xf numFmtId="0" fontId="53" fillId="37" borderId="18" applyNumberFormat="0" applyAlignment="0" applyProtection="0"/>
    <xf numFmtId="0" fontId="27" fillId="38" borderId="19" applyNumberFormat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16" fillId="40" borderId="0" applyNumberFormat="0" applyBorder="0" applyAlignment="0" applyProtection="0"/>
    <xf numFmtId="0" fontId="39" fillId="41" borderId="0" applyNumberFormat="0" applyBorder="0" applyAlignment="0" applyProtection="0"/>
    <xf numFmtId="0" fontId="16" fillId="23" borderId="0" applyNumberFormat="0" applyBorder="0" applyAlignment="0" applyProtection="0"/>
    <xf numFmtId="0" fontId="39" fillId="42" borderId="0" applyNumberFormat="0" applyBorder="0" applyAlignment="0" applyProtection="0"/>
    <xf numFmtId="0" fontId="16" fillId="25" borderId="0" applyNumberFormat="0" applyBorder="0" applyAlignment="0" applyProtection="0"/>
    <xf numFmtId="0" fontId="39" fillId="43" borderId="0" applyNumberFormat="0" applyBorder="0" applyAlignment="0" applyProtection="0"/>
    <xf numFmtId="0" fontId="16" fillId="44" borderId="0" applyNumberFormat="0" applyBorder="0" applyAlignment="0" applyProtection="0"/>
    <xf numFmtId="0" fontId="39" fillId="45" borderId="0" applyNumberFormat="0" applyBorder="0" applyAlignment="0" applyProtection="0"/>
    <xf numFmtId="0" fontId="16" fillId="46" borderId="0" applyNumberFormat="0" applyBorder="0" applyAlignment="0" applyProtection="0"/>
    <xf numFmtId="0" fontId="39" fillId="47" borderId="0" applyNumberFormat="0" applyBorder="0" applyAlignment="0" applyProtection="0"/>
    <xf numFmtId="0" fontId="16" fillId="48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20" xfId="0" applyFill="1" applyBorder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 horizontal="left"/>
    </xf>
    <xf numFmtId="0" fontId="5" fillId="0" borderId="21" xfId="88" applyFont="1" applyFill="1" applyBorder="1" applyAlignment="1">
      <alignment wrapText="1"/>
      <protection/>
    </xf>
    <xf numFmtId="4" fontId="5" fillId="0" borderId="21" xfId="88" applyNumberFormat="1" applyFont="1" applyFill="1" applyBorder="1" applyAlignment="1">
      <alignment horizontal="right"/>
      <protection/>
    </xf>
    <xf numFmtId="4" fontId="5" fillId="0" borderId="21" xfId="88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10" fillId="0" borderId="21" xfId="0" applyFont="1" applyFill="1" applyBorder="1" applyAlignment="1">
      <alignment/>
    </xf>
    <xf numFmtId="0" fontId="5" fillId="0" borderId="22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left" vertical="center"/>
    </xf>
    <xf numFmtId="166" fontId="5" fillId="0" borderId="21" xfId="0" applyNumberFormat="1" applyFont="1" applyFill="1" applyBorder="1" applyAlignment="1">
      <alignment horizontal="right"/>
    </xf>
    <xf numFmtId="166" fontId="5" fillId="0" borderId="21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23" xfId="88" applyFont="1" applyFill="1" applyBorder="1" applyAlignment="1">
      <alignment wrapText="1"/>
      <protection/>
    </xf>
    <xf numFmtId="0" fontId="5" fillId="0" borderId="23" xfId="0" applyFont="1" applyFill="1" applyBorder="1" applyAlignment="1">
      <alignment/>
    </xf>
    <xf numFmtId="0" fontId="5" fillId="0" borderId="21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left"/>
    </xf>
    <xf numFmtId="0" fontId="0" fillId="0" borderId="23" xfId="0" applyFill="1" applyBorder="1" applyAlignment="1">
      <alignment horizontal="center" vertical="center"/>
    </xf>
    <xf numFmtId="166" fontId="0" fillId="0" borderId="2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9" fillId="0" borderId="21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166" fontId="0" fillId="0" borderId="24" xfId="0" applyNumberForma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2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5" fillId="0" borderId="21" xfId="88" applyNumberFormat="1" applyFont="1" applyFill="1" applyBorder="1" applyAlignment="1">
      <alignment horizontal="right" vertical="center"/>
      <protection/>
    </xf>
    <xf numFmtId="4" fontId="5" fillId="0" borderId="21" xfId="88" applyNumberFormat="1" applyFont="1" applyFill="1" applyBorder="1" applyAlignment="1">
      <alignment vertical="center"/>
      <protection/>
    </xf>
    <xf numFmtId="0" fontId="34" fillId="0" borderId="25" xfId="87" applyFont="1" applyFill="1" applyBorder="1" applyAlignment="1">
      <alignment vertical="top" wrapText="1"/>
      <protection/>
    </xf>
    <xf numFmtId="0" fontId="55" fillId="0" borderId="21" xfId="0" applyFont="1" applyFill="1" applyBorder="1" applyAlignment="1">
      <alignment vertical="center"/>
    </xf>
    <xf numFmtId="0" fontId="8" fillId="0" borderId="25" xfId="87" applyFont="1" applyFill="1" applyBorder="1" applyAlignment="1">
      <alignment vertical="top" wrapText="1"/>
      <protection/>
    </xf>
    <xf numFmtId="0" fontId="34" fillId="0" borderId="26" xfId="87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vertical="center"/>
    </xf>
    <xf numFmtId="0" fontId="6" fillId="3" borderId="27" xfId="0" applyFont="1" applyFill="1" applyBorder="1" applyAlignment="1">
      <alignment/>
    </xf>
    <xf numFmtId="0" fontId="6" fillId="3" borderId="28" xfId="0" applyFont="1" applyFill="1" applyBorder="1" applyAlignment="1">
      <alignment horizontal="center"/>
    </xf>
    <xf numFmtId="166" fontId="6" fillId="3" borderId="28" xfId="0" applyNumberFormat="1" applyFont="1" applyFill="1" applyBorder="1" applyAlignment="1">
      <alignment/>
    </xf>
    <xf numFmtId="0" fontId="6" fillId="3" borderId="29" xfId="0" applyFont="1" applyFill="1" applyBorder="1" applyAlignment="1">
      <alignment horizontal="center"/>
    </xf>
    <xf numFmtId="0" fontId="10" fillId="49" borderId="21" xfId="0" applyFont="1" applyFill="1" applyBorder="1" applyAlignment="1">
      <alignment/>
    </xf>
    <xf numFmtId="0" fontId="5" fillId="49" borderId="22" xfId="0" applyNumberFormat="1" applyFont="1" applyFill="1" applyBorder="1" applyAlignment="1">
      <alignment horizontal="right" vertical="center"/>
    </xf>
    <xf numFmtId="0" fontId="5" fillId="49" borderId="21" xfId="0" applyNumberFormat="1" applyFont="1" applyFill="1" applyBorder="1" applyAlignment="1">
      <alignment horizontal="left" vertical="center"/>
    </xf>
    <xf numFmtId="166" fontId="5" fillId="49" borderId="21" xfId="0" applyNumberFormat="1" applyFont="1" applyFill="1" applyBorder="1" applyAlignment="1">
      <alignment horizontal="right"/>
    </xf>
    <xf numFmtId="166" fontId="5" fillId="49" borderId="21" xfId="0" applyNumberFormat="1" applyFont="1" applyFill="1" applyBorder="1" applyAlignment="1">
      <alignment/>
    </xf>
    <xf numFmtId="0" fontId="6" fillId="3" borderId="24" xfId="0" applyFont="1" applyFill="1" applyBorder="1" applyAlignment="1">
      <alignment/>
    </xf>
    <xf numFmtId="166" fontId="6" fillId="3" borderId="30" xfId="0" applyNumberFormat="1" applyFont="1" applyFill="1" applyBorder="1" applyAlignment="1">
      <alignment/>
    </xf>
    <xf numFmtId="0" fontId="8" fillId="0" borderId="26" xfId="87" applyFont="1" applyFill="1" applyBorder="1" applyAlignment="1">
      <alignment horizontal="center" vertical="center" wrapText="1"/>
      <protection/>
    </xf>
    <xf numFmtId="0" fontId="6" fillId="3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7" fillId="0" borderId="0" xfId="0" applyFont="1" applyAlignment="1">
      <alignment horizontal="left" wrapText="1"/>
    </xf>
  </cellXfs>
  <cellStyles count="10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ena" xfId="53"/>
    <cellStyle name="Comma" xfId="54"/>
    <cellStyle name="Comma [0]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měny 2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 2 2" xfId="77"/>
    <cellStyle name="normální 2 3" xfId="78"/>
    <cellStyle name="normální 3" xfId="79"/>
    <cellStyle name="normální 3 2" xfId="80"/>
    <cellStyle name="normální 3 3" xfId="81"/>
    <cellStyle name="normální 3 4" xfId="82"/>
    <cellStyle name="normální 4" xfId="83"/>
    <cellStyle name="Normální 5" xfId="84"/>
    <cellStyle name="normální 6" xfId="85"/>
    <cellStyle name="normální 7" xfId="86"/>
    <cellStyle name="Normální_List1" xfId="87"/>
    <cellStyle name="normální_POL.XLS" xfId="88"/>
    <cellStyle name="Polozka" xfId="89"/>
    <cellStyle name="Followed Hyperlink" xfId="90"/>
    <cellStyle name="Poznámka" xfId="91"/>
    <cellStyle name="Poznámka 2" xfId="92"/>
    <cellStyle name="procent 2" xfId="93"/>
    <cellStyle name="Percent" xfId="94"/>
    <cellStyle name="Propojená buňka" xfId="95"/>
    <cellStyle name="Propojená buňka 2" xfId="96"/>
    <cellStyle name="Správně" xfId="97"/>
    <cellStyle name="Správně 2" xfId="98"/>
    <cellStyle name="Styl 1" xfId="99"/>
    <cellStyle name="Style 1" xfId="100"/>
    <cellStyle name="Text upozornění" xfId="101"/>
    <cellStyle name="Text upozornění 2" xfId="102"/>
    <cellStyle name="Vstup" xfId="103"/>
    <cellStyle name="Vstup 2" xfId="104"/>
    <cellStyle name="Výpočet" xfId="105"/>
    <cellStyle name="Výpočet 2" xfId="106"/>
    <cellStyle name="Výstup" xfId="107"/>
    <cellStyle name="Výstup 2" xfId="108"/>
    <cellStyle name="Vysvětlující text" xfId="109"/>
    <cellStyle name="Vysvětlující text 2" xfId="110"/>
    <cellStyle name="Zvýraznění 1" xfId="111"/>
    <cellStyle name="Zvýraznění 1 2" xfId="112"/>
    <cellStyle name="Zvýraznění 2" xfId="113"/>
    <cellStyle name="Zvýraznění 2 2" xfId="114"/>
    <cellStyle name="Zvýraznění 3" xfId="115"/>
    <cellStyle name="Zvýraznění 3 2" xfId="116"/>
    <cellStyle name="Zvýraznění 4" xfId="117"/>
    <cellStyle name="Zvýraznění 4 2" xfId="118"/>
    <cellStyle name="Zvýraznění 5" xfId="119"/>
    <cellStyle name="Zvýraznění 5 2" xfId="120"/>
    <cellStyle name="Zvýraznění 6" xfId="121"/>
    <cellStyle name="Zvýraznění 6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17\ACR\06.HEJCIN\PD%20NN\Objekt%2001\Rozpocty\04.VERZE\PROJEKTY%20NABIDKY\2013\FRANEK%20ARCH\03.LESOVNA\ROZPOCET%20PRO%20POPTAVKY\LESOVNA_SLB_pro_poptavky_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17\ACR\06.HEJCIN\PD%20NN\Objekt%2001\Rozpocty\04.VERZE\PROJEKTY%20NABIDKY\2010\FRANEK%20ARCHITECTS\FRANEK%202010-07%20Reditelstvi%20Vitkovice\ROZPOCET%20SLB\1.VERZE\VITKOVICE_ROZ_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17\ACR\06.HEJCIN\PD%20NN\Objekt%2001\Rozpocty\04.VERZE\PROJEKTY%20NABIDKY\2010\MEDIATHEKA%203etapa\ROZPOCET\UK%20a%20EZS\Mediatheka_III.ETAPA_UK_EZS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UK SO01"/>
      <sheetName val="UK SO02"/>
      <sheetName val="EZS SO01"/>
      <sheetName val="EZS SO02"/>
      <sheetName val="CCTV IP"/>
      <sheetName val="DT"/>
      <sheetName val="STA"/>
      <sheetName val="GSM SO01"/>
      <sheetName val="GSM SO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UK"/>
      <sheetName val="UK BOSCH"/>
      <sheetName val="páteře"/>
      <sheetName val="EZS "/>
      <sheetName val="Domácí telefony"/>
      <sheetName val="TU"/>
      <sheetName val="ACEES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K a EZS III. etap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120" zoomScaleNormal="120" zoomScalePageLayoutView="0" workbookViewId="0" topLeftCell="A1">
      <selection activeCell="D2" sqref="D2"/>
    </sheetView>
  </sheetViews>
  <sheetFormatPr defaultColWidth="9.00390625" defaultRowHeight="12.75"/>
  <cols>
    <col min="1" max="1" width="1.875" style="0" customWidth="1"/>
    <col min="2" max="3" width="3.875" style="0" customWidth="1"/>
    <col min="4" max="4" width="52.75390625" style="0" customWidth="1"/>
    <col min="5" max="5" width="5.875" style="0" bestFit="1" customWidth="1"/>
    <col min="6" max="6" width="4.00390625" style="0" bestFit="1" customWidth="1"/>
    <col min="7" max="7" width="10.625" style="0" bestFit="1" customWidth="1"/>
    <col min="8" max="8" width="16.625" style="0" customWidth="1"/>
    <col min="9" max="9" width="3.00390625" style="0" customWidth="1"/>
  </cols>
  <sheetData>
    <row r="1" spans="1:8" ht="40.5" customHeight="1">
      <c r="A1" s="1"/>
      <c r="B1" s="1"/>
      <c r="C1" s="1"/>
      <c r="D1" s="60" t="s">
        <v>65</v>
      </c>
      <c r="E1" s="60"/>
      <c r="F1" s="60"/>
      <c r="G1" s="60"/>
      <c r="H1" s="60"/>
    </row>
    <row r="2" spans="1:8" ht="21" customHeight="1">
      <c r="A2" s="1"/>
      <c r="B2" s="1"/>
      <c r="C2" s="1"/>
      <c r="D2" s="7" t="s">
        <v>71</v>
      </c>
      <c r="E2" s="2"/>
      <c r="F2" s="2"/>
      <c r="G2" s="2"/>
      <c r="H2" s="2"/>
    </row>
    <row r="3" spans="1:8" ht="15.75" customHeight="1">
      <c r="A3" s="1"/>
      <c r="B3" s="1"/>
      <c r="C3" s="1"/>
      <c r="D3" s="4" t="s">
        <v>69</v>
      </c>
      <c r="E3" s="2"/>
      <c r="F3" s="2"/>
      <c r="G3" s="2"/>
      <c r="H3" s="2"/>
    </row>
    <row r="4" spans="1:8" ht="15.75" customHeight="1">
      <c r="A4" s="1"/>
      <c r="B4" s="1"/>
      <c r="C4" s="1"/>
      <c r="D4" s="4" t="s">
        <v>66</v>
      </c>
      <c r="E4" s="3"/>
      <c r="F4" s="3"/>
      <c r="G4" s="3"/>
      <c r="H4" s="3"/>
    </row>
    <row r="5" spans="4:8" ht="15.75" customHeight="1">
      <c r="D5" s="4" t="s">
        <v>67</v>
      </c>
      <c r="E5" s="3"/>
      <c r="F5" s="3"/>
      <c r="G5" s="3"/>
      <c r="H5" s="3"/>
    </row>
    <row r="6" spans="4:8" ht="12.75">
      <c r="D6" s="3"/>
      <c r="E6" s="3"/>
      <c r="F6" s="3"/>
      <c r="G6" s="3"/>
      <c r="H6" s="3"/>
    </row>
    <row r="7" spans="1:9" ht="22.5" customHeight="1">
      <c r="A7" s="11"/>
      <c r="B7" s="11"/>
      <c r="C7" s="11"/>
      <c r="D7" s="46" t="s">
        <v>7</v>
      </c>
      <c r="E7" s="47" t="s">
        <v>0</v>
      </c>
      <c r="F7" s="47" t="s">
        <v>4</v>
      </c>
      <c r="G7" s="48" t="s">
        <v>3</v>
      </c>
      <c r="H7" s="49" t="s">
        <v>2</v>
      </c>
      <c r="I7" s="11"/>
    </row>
    <row r="8" spans="1:9" ht="12.75">
      <c r="A8" s="12"/>
      <c r="B8" s="13"/>
      <c r="C8" s="13"/>
      <c r="D8" s="50" t="s">
        <v>8</v>
      </c>
      <c r="E8" s="51"/>
      <c r="F8" s="52"/>
      <c r="G8" s="53"/>
      <c r="H8" s="54"/>
      <c r="I8" s="11"/>
    </row>
    <row r="9" spans="1:9" ht="12.75" customHeight="1">
      <c r="A9" s="11"/>
      <c r="B9" s="19">
        <v>1</v>
      </c>
      <c r="C9" s="19"/>
      <c r="D9" s="8" t="s">
        <v>9</v>
      </c>
      <c r="E9" s="24">
        <v>40</v>
      </c>
      <c r="F9" s="9" t="s">
        <v>1</v>
      </c>
      <c r="G9" s="9"/>
      <c r="H9" s="10">
        <f aca="true" t="shared" si="0" ref="H9:H25">E9*G9</f>
        <v>0</v>
      </c>
      <c r="I9" s="11"/>
    </row>
    <row r="10" spans="1:9" ht="12.75" customHeight="1">
      <c r="A10" s="11"/>
      <c r="B10" s="19">
        <v>2</v>
      </c>
      <c r="C10" s="19"/>
      <c r="D10" s="8" t="s">
        <v>10</v>
      </c>
      <c r="E10" s="24">
        <v>6</v>
      </c>
      <c r="F10" s="9" t="s">
        <v>1</v>
      </c>
      <c r="G10" s="9"/>
      <c r="H10" s="10">
        <f t="shared" si="0"/>
        <v>0</v>
      </c>
      <c r="I10" s="11"/>
    </row>
    <row r="11" spans="1:9" ht="12.75" customHeight="1">
      <c r="A11" s="11"/>
      <c r="B11" s="19">
        <v>3</v>
      </c>
      <c r="C11" s="19"/>
      <c r="D11" s="8" t="s">
        <v>54</v>
      </c>
      <c r="E11" s="24">
        <v>15</v>
      </c>
      <c r="F11" s="9" t="s">
        <v>1</v>
      </c>
      <c r="G11" s="9"/>
      <c r="H11" s="10">
        <f>E11*G11</f>
        <v>0</v>
      </c>
      <c r="I11" s="11"/>
    </row>
    <row r="12" spans="1:9" ht="12.75" customHeight="1">
      <c r="A12" s="11"/>
      <c r="B12" s="19">
        <v>4</v>
      </c>
      <c r="C12" s="19"/>
      <c r="D12" s="8" t="s">
        <v>38</v>
      </c>
      <c r="E12" s="24">
        <v>30</v>
      </c>
      <c r="F12" s="9" t="s">
        <v>6</v>
      </c>
      <c r="G12" s="9"/>
      <c r="H12" s="10">
        <f t="shared" si="0"/>
        <v>0</v>
      </c>
      <c r="I12" s="11"/>
    </row>
    <row r="13" spans="1:9" ht="12.75" customHeight="1">
      <c r="A13" s="11"/>
      <c r="B13" s="19">
        <v>5</v>
      </c>
      <c r="C13" s="19"/>
      <c r="D13" s="8" t="s">
        <v>37</v>
      </c>
      <c r="E13" s="24">
        <v>25</v>
      </c>
      <c r="F13" s="9" t="s">
        <v>6</v>
      </c>
      <c r="G13" s="9"/>
      <c r="H13" s="10">
        <f t="shared" si="0"/>
        <v>0</v>
      </c>
      <c r="I13" s="11"/>
    </row>
    <row r="14" spans="1:9" ht="12.75" customHeight="1">
      <c r="A14" s="11"/>
      <c r="B14" s="19">
        <v>6</v>
      </c>
      <c r="C14" s="19"/>
      <c r="D14" s="8" t="s">
        <v>29</v>
      </c>
      <c r="E14" s="24">
        <v>230</v>
      </c>
      <c r="F14" s="9" t="s">
        <v>6</v>
      </c>
      <c r="G14" s="9"/>
      <c r="H14" s="10">
        <f t="shared" si="0"/>
        <v>0</v>
      </c>
      <c r="I14" s="11"/>
    </row>
    <row r="15" spans="1:9" ht="12.75" customHeight="1">
      <c r="A15" s="11"/>
      <c r="B15" s="19">
        <v>7</v>
      </c>
      <c r="C15" s="19"/>
      <c r="D15" s="8" t="s">
        <v>33</v>
      </c>
      <c r="E15" s="24">
        <v>35</v>
      </c>
      <c r="F15" s="9" t="s">
        <v>6</v>
      </c>
      <c r="G15" s="9"/>
      <c r="H15" s="10">
        <f t="shared" si="0"/>
        <v>0</v>
      </c>
      <c r="I15" s="11"/>
    </row>
    <row r="16" spans="1:9" ht="12.75" customHeight="1">
      <c r="A16" s="11"/>
      <c r="B16" s="19">
        <v>8</v>
      </c>
      <c r="C16" s="19"/>
      <c r="D16" s="8" t="s">
        <v>30</v>
      </c>
      <c r="E16" s="24">
        <v>45</v>
      </c>
      <c r="F16" s="9" t="s">
        <v>6</v>
      </c>
      <c r="G16" s="9"/>
      <c r="H16" s="10">
        <f t="shared" si="0"/>
        <v>0</v>
      </c>
      <c r="I16" s="11"/>
    </row>
    <row r="17" spans="1:9" ht="12.75" customHeight="1">
      <c r="A17" s="11"/>
      <c r="B17" s="19">
        <v>9</v>
      </c>
      <c r="C17" s="19"/>
      <c r="D17" s="8" t="s">
        <v>31</v>
      </c>
      <c r="E17" s="24">
        <v>288</v>
      </c>
      <c r="F17" s="9" t="s">
        <v>6</v>
      </c>
      <c r="G17" s="9"/>
      <c r="H17" s="10">
        <f t="shared" si="0"/>
        <v>0</v>
      </c>
      <c r="I17" s="11"/>
    </row>
    <row r="18" spans="1:9" ht="12.75" customHeight="1">
      <c r="A18" s="11"/>
      <c r="B18" s="19">
        <v>10</v>
      </c>
      <c r="C18" s="19"/>
      <c r="D18" s="8" t="s">
        <v>32</v>
      </c>
      <c r="E18" s="24">
        <v>43</v>
      </c>
      <c r="F18" s="9" t="s">
        <v>6</v>
      </c>
      <c r="G18" s="9"/>
      <c r="H18" s="10">
        <f t="shared" si="0"/>
        <v>0</v>
      </c>
      <c r="I18" s="11"/>
    </row>
    <row r="19" spans="1:9" ht="12.75" customHeight="1">
      <c r="A19" s="11"/>
      <c r="B19" s="19">
        <v>11</v>
      </c>
      <c r="C19" s="19"/>
      <c r="D19" s="8" t="s">
        <v>53</v>
      </c>
      <c r="E19" s="24">
        <v>25</v>
      </c>
      <c r="F19" s="9" t="s">
        <v>6</v>
      </c>
      <c r="G19" s="9"/>
      <c r="H19" s="10">
        <f t="shared" si="0"/>
        <v>0</v>
      </c>
      <c r="I19" s="11"/>
    </row>
    <row r="20" spans="1:9" ht="12.75" customHeight="1">
      <c r="A20" s="11"/>
      <c r="B20" s="19">
        <v>12</v>
      </c>
      <c r="C20" s="19"/>
      <c r="D20" s="8" t="s">
        <v>51</v>
      </c>
      <c r="E20" s="24">
        <v>50</v>
      </c>
      <c r="F20" s="9" t="s">
        <v>6</v>
      </c>
      <c r="G20" s="9"/>
      <c r="H20" s="10">
        <f t="shared" si="0"/>
        <v>0</v>
      </c>
      <c r="I20" s="11"/>
    </row>
    <row r="21" spans="1:9" ht="12.75" customHeight="1">
      <c r="A21" s="11"/>
      <c r="B21" s="19">
        <v>13</v>
      </c>
      <c r="C21" s="19"/>
      <c r="D21" s="8" t="s">
        <v>28</v>
      </c>
      <c r="E21" s="24">
        <v>3</v>
      </c>
      <c r="F21" s="9" t="s">
        <v>1</v>
      </c>
      <c r="G21" s="9"/>
      <c r="H21" s="10">
        <f t="shared" si="0"/>
        <v>0</v>
      </c>
      <c r="I21" s="11"/>
    </row>
    <row r="22" spans="1:9" ht="12.75" customHeight="1">
      <c r="A22" s="11"/>
      <c r="B22" s="19">
        <v>14</v>
      </c>
      <c r="C22" s="19"/>
      <c r="D22" s="8" t="s">
        <v>27</v>
      </c>
      <c r="E22" s="24">
        <v>6</v>
      </c>
      <c r="F22" s="9" t="s">
        <v>1</v>
      </c>
      <c r="G22" s="9"/>
      <c r="H22" s="10">
        <f t="shared" si="0"/>
        <v>0</v>
      </c>
      <c r="I22" s="11"/>
    </row>
    <row r="23" spans="1:9" ht="12.75" customHeight="1">
      <c r="A23" s="11"/>
      <c r="B23" s="19">
        <v>15</v>
      </c>
      <c r="C23" s="19"/>
      <c r="D23" s="8" t="s">
        <v>26</v>
      </c>
      <c r="E23" s="24">
        <v>4</v>
      </c>
      <c r="F23" s="9" t="s">
        <v>1</v>
      </c>
      <c r="G23" s="9"/>
      <c r="H23" s="10">
        <f t="shared" si="0"/>
        <v>0</v>
      </c>
      <c r="I23" s="11"/>
    </row>
    <row r="24" spans="1:9" ht="12.75" customHeight="1">
      <c r="A24" s="11"/>
      <c r="B24" s="19">
        <v>16</v>
      </c>
      <c r="C24" s="19"/>
      <c r="D24" s="8" t="s">
        <v>44</v>
      </c>
      <c r="E24" s="24">
        <v>10</v>
      </c>
      <c r="F24" s="9" t="s">
        <v>1</v>
      </c>
      <c r="G24" s="9"/>
      <c r="H24" s="10">
        <f t="shared" si="0"/>
        <v>0</v>
      </c>
      <c r="I24" s="11"/>
    </row>
    <row r="25" spans="1:9" ht="13.5" customHeight="1">
      <c r="A25" s="11"/>
      <c r="B25" s="19">
        <v>17</v>
      </c>
      <c r="C25" s="19"/>
      <c r="D25" s="8" t="s">
        <v>68</v>
      </c>
      <c r="E25" s="24">
        <v>15</v>
      </c>
      <c r="F25" s="9" t="s">
        <v>1</v>
      </c>
      <c r="G25" s="9"/>
      <c r="H25" s="10">
        <f t="shared" si="0"/>
        <v>0</v>
      </c>
      <c r="I25" s="11"/>
    </row>
    <row r="26" spans="1:9" ht="12.75" customHeight="1">
      <c r="A26" s="11"/>
      <c r="B26" s="19">
        <v>18</v>
      </c>
      <c r="C26" s="19"/>
      <c r="D26" s="8" t="s">
        <v>45</v>
      </c>
      <c r="E26" s="24">
        <v>2</v>
      </c>
      <c r="F26" s="9" t="s">
        <v>1</v>
      </c>
      <c r="G26" s="9"/>
      <c r="H26" s="10">
        <f aca="true" t="shared" si="1" ref="H26:H31">E26*G26</f>
        <v>0</v>
      </c>
      <c r="I26" s="11"/>
    </row>
    <row r="27" spans="1:9" s="6" customFormat="1" ht="12.75" customHeight="1">
      <c r="A27" s="20"/>
      <c r="B27" s="19">
        <v>19</v>
      </c>
      <c r="C27" s="19"/>
      <c r="D27" s="8" t="s">
        <v>12</v>
      </c>
      <c r="E27" s="24">
        <v>16</v>
      </c>
      <c r="F27" s="9" t="s">
        <v>1</v>
      </c>
      <c r="G27" s="9"/>
      <c r="H27" s="10">
        <f t="shared" si="1"/>
        <v>0</v>
      </c>
      <c r="I27" s="21"/>
    </row>
    <row r="28" spans="1:9" ht="12.75" customHeight="1">
      <c r="A28" s="11"/>
      <c r="B28" s="19">
        <v>20</v>
      </c>
      <c r="C28" s="37"/>
      <c r="D28" s="22" t="s">
        <v>34</v>
      </c>
      <c r="E28" s="24">
        <v>2</v>
      </c>
      <c r="F28" s="9" t="s">
        <v>1</v>
      </c>
      <c r="G28" s="9"/>
      <c r="H28" s="10">
        <f t="shared" si="1"/>
        <v>0</v>
      </c>
      <c r="I28" s="11"/>
    </row>
    <row r="29" spans="1:9" s="6" customFormat="1" ht="12.75" customHeight="1">
      <c r="A29" s="20"/>
      <c r="B29" s="19">
        <v>21</v>
      </c>
      <c r="C29" s="37"/>
      <c r="D29" s="23" t="s">
        <v>46</v>
      </c>
      <c r="E29" s="24">
        <v>1</v>
      </c>
      <c r="F29" s="9" t="s">
        <v>1</v>
      </c>
      <c r="G29" s="9"/>
      <c r="H29" s="10">
        <f t="shared" si="1"/>
        <v>0</v>
      </c>
      <c r="I29" s="21"/>
    </row>
    <row r="30" spans="1:9" s="6" customFormat="1" ht="12.75" customHeight="1">
      <c r="A30" s="20"/>
      <c r="B30" s="19">
        <v>22</v>
      </c>
      <c r="C30" s="37"/>
      <c r="D30" s="23" t="s">
        <v>35</v>
      </c>
      <c r="E30" s="24">
        <v>1</v>
      </c>
      <c r="F30" s="9" t="s">
        <v>1</v>
      </c>
      <c r="G30" s="9"/>
      <c r="H30" s="10">
        <f t="shared" si="1"/>
        <v>0</v>
      </c>
      <c r="I30" s="21"/>
    </row>
    <row r="31" spans="1:9" s="6" customFormat="1" ht="12.75" customHeight="1">
      <c r="A31" s="20"/>
      <c r="B31" s="19">
        <v>23</v>
      </c>
      <c r="C31" s="37"/>
      <c r="D31" s="23" t="s">
        <v>64</v>
      </c>
      <c r="E31" s="24">
        <v>1</v>
      </c>
      <c r="F31" s="9" t="s">
        <v>1</v>
      </c>
      <c r="G31" s="9"/>
      <c r="H31" s="10">
        <f t="shared" si="1"/>
        <v>0</v>
      </c>
      <c r="I31" s="21"/>
    </row>
    <row r="32" spans="1:9" ht="12.75" customHeight="1" thickBot="1">
      <c r="A32" s="11"/>
      <c r="B32" s="19">
        <v>24</v>
      </c>
      <c r="C32" s="37"/>
      <c r="D32" s="23" t="s">
        <v>5</v>
      </c>
      <c r="E32" s="24">
        <v>5</v>
      </c>
      <c r="F32" s="24" t="s">
        <v>24</v>
      </c>
      <c r="G32" s="9">
        <f>SUM(H9:H31)</f>
        <v>0</v>
      </c>
      <c r="H32" s="18">
        <f>G32*0.05</f>
        <v>0</v>
      </c>
      <c r="I32" s="11"/>
    </row>
    <row r="33" spans="1:9" ht="19.5" customHeight="1" thickBot="1">
      <c r="A33" s="11"/>
      <c r="B33" s="26"/>
      <c r="C33" s="26"/>
      <c r="D33" s="58" t="s">
        <v>39</v>
      </c>
      <c r="E33" s="55"/>
      <c r="F33" s="55"/>
      <c r="G33" s="56"/>
      <c r="H33" s="56">
        <f>SUM(H8:H32)</f>
        <v>0</v>
      </c>
      <c r="I33" s="11"/>
    </row>
    <row r="34" spans="1:9" ht="12.75">
      <c r="A34" s="11"/>
      <c r="B34" s="13"/>
      <c r="C34" s="38"/>
      <c r="D34" s="5"/>
      <c r="E34" s="5"/>
      <c r="F34" s="5"/>
      <c r="G34" s="27"/>
      <c r="H34" s="5"/>
      <c r="I34" s="11"/>
    </row>
    <row r="35" spans="1:9" ht="12.75">
      <c r="A35" s="11"/>
      <c r="B35" s="13"/>
      <c r="C35" s="38"/>
      <c r="D35" s="46" t="s">
        <v>7</v>
      </c>
      <c r="E35" s="47" t="s">
        <v>0</v>
      </c>
      <c r="F35" s="47" t="s">
        <v>4</v>
      </c>
      <c r="G35" s="48" t="s">
        <v>3</v>
      </c>
      <c r="H35" s="49" t="s">
        <v>2</v>
      </c>
      <c r="I35" s="11"/>
    </row>
    <row r="36" spans="1:9" ht="12.75">
      <c r="A36" s="20"/>
      <c r="B36" s="13"/>
      <c r="C36" s="38"/>
      <c r="D36" s="50" t="s">
        <v>18</v>
      </c>
      <c r="E36" s="51"/>
      <c r="F36" s="52"/>
      <c r="G36" s="53"/>
      <c r="H36" s="54"/>
      <c r="I36" s="11"/>
    </row>
    <row r="37" spans="1:9" ht="22.5">
      <c r="A37" s="11"/>
      <c r="B37" s="19">
        <v>25</v>
      </c>
      <c r="C37" s="44" t="s">
        <v>47</v>
      </c>
      <c r="D37" s="41" t="s">
        <v>57</v>
      </c>
      <c r="E37" s="42">
        <v>30</v>
      </c>
      <c r="F37" s="39" t="s">
        <v>1</v>
      </c>
      <c r="G37" s="9"/>
      <c r="H37" s="40">
        <f>E37*G37</f>
        <v>0</v>
      </c>
      <c r="I37" s="11"/>
    </row>
    <row r="38" spans="1:9" ht="12.75">
      <c r="A38" s="20"/>
      <c r="B38" s="19">
        <v>26</v>
      </c>
      <c r="C38" s="44" t="s">
        <v>47</v>
      </c>
      <c r="D38" s="41" t="s">
        <v>58</v>
      </c>
      <c r="E38" s="42">
        <v>30</v>
      </c>
      <c r="F38" s="39" t="s">
        <v>1</v>
      </c>
      <c r="G38" s="9"/>
      <c r="H38" s="40">
        <f aca="true" t="shared" si="2" ref="H38:H43">E38*G38</f>
        <v>0</v>
      </c>
      <c r="I38" s="11"/>
    </row>
    <row r="39" spans="1:9" ht="22.5">
      <c r="A39" s="20"/>
      <c r="B39" s="19">
        <v>27</v>
      </c>
      <c r="C39" s="57" t="s">
        <v>55</v>
      </c>
      <c r="D39" s="43" t="s">
        <v>59</v>
      </c>
      <c r="E39" s="45">
        <v>2</v>
      </c>
      <c r="F39" s="39" t="s">
        <v>1</v>
      </c>
      <c r="G39" s="9"/>
      <c r="H39" s="40">
        <f t="shared" si="2"/>
        <v>0</v>
      </c>
      <c r="I39" s="11"/>
    </row>
    <row r="40" spans="1:9" ht="22.5">
      <c r="A40" s="11"/>
      <c r="B40" s="19">
        <v>28</v>
      </c>
      <c r="C40" s="44" t="s">
        <v>56</v>
      </c>
      <c r="D40" s="41" t="s">
        <v>60</v>
      </c>
      <c r="E40" s="42">
        <v>2</v>
      </c>
      <c r="F40" s="39" t="s">
        <v>1</v>
      </c>
      <c r="G40" s="9"/>
      <c r="H40" s="40">
        <f t="shared" si="2"/>
        <v>0</v>
      </c>
      <c r="I40" s="11"/>
    </row>
    <row r="41" spans="1:9" ht="24.75" customHeight="1">
      <c r="A41" s="11"/>
      <c r="B41" s="19">
        <v>29</v>
      </c>
      <c r="C41" s="44" t="s">
        <v>48</v>
      </c>
      <c r="D41" s="41" t="s">
        <v>61</v>
      </c>
      <c r="E41" s="42">
        <v>3</v>
      </c>
      <c r="F41" s="39" t="s">
        <v>1</v>
      </c>
      <c r="G41" s="9"/>
      <c r="H41" s="40">
        <f t="shared" si="2"/>
        <v>0</v>
      </c>
      <c r="I41" s="11"/>
    </row>
    <row r="42" spans="1:9" ht="12.75">
      <c r="A42" s="20"/>
      <c r="B42" s="19">
        <v>30</v>
      </c>
      <c r="C42" s="44" t="s">
        <v>49</v>
      </c>
      <c r="D42" s="41" t="s">
        <v>62</v>
      </c>
      <c r="E42" s="42">
        <v>2</v>
      </c>
      <c r="F42" s="39" t="s">
        <v>1</v>
      </c>
      <c r="G42" s="9"/>
      <c r="H42" s="40">
        <f t="shared" si="2"/>
        <v>0</v>
      </c>
      <c r="I42" s="11"/>
    </row>
    <row r="43" spans="1:9" ht="13.5" thickBot="1">
      <c r="A43" s="11"/>
      <c r="B43" s="19">
        <v>31</v>
      </c>
      <c r="C43" s="44" t="s">
        <v>50</v>
      </c>
      <c r="D43" s="41" t="s">
        <v>63</v>
      </c>
      <c r="E43" s="42">
        <v>4</v>
      </c>
      <c r="F43" s="39" t="s">
        <v>1</v>
      </c>
      <c r="G43" s="9"/>
      <c r="H43" s="40">
        <f t="shared" si="2"/>
        <v>0</v>
      </c>
      <c r="I43" s="11"/>
    </row>
    <row r="44" spans="1:9" ht="18.75" customHeight="1" thickBot="1">
      <c r="A44" s="20"/>
      <c r="B44" s="13"/>
      <c r="C44" s="44"/>
      <c r="D44" s="58" t="s">
        <v>39</v>
      </c>
      <c r="E44" s="55"/>
      <c r="F44" s="55"/>
      <c r="G44" s="56"/>
      <c r="H44" s="56">
        <f>SUM(H37:H43)</f>
        <v>0</v>
      </c>
      <c r="I44" s="11"/>
    </row>
    <row r="45" spans="1:9" ht="12.75">
      <c r="A45" s="38"/>
      <c r="B45" s="13"/>
      <c r="C45" s="38"/>
      <c r="D45" s="12"/>
      <c r="E45" s="12"/>
      <c r="F45" s="12"/>
      <c r="G45" s="28"/>
      <c r="H45" s="12"/>
      <c r="I45" s="11"/>
    </row>
    <row r="46" spans="1:9" ht="22.5" customHeight="1">
      <c r="A46" s="11"/>
      <c r="B46" s="26"/>
      <c r="C46" s="26"/>
      <c r="D46" s="46" t="s">
        <v>13</v>
      </c>
      <c r="E46" s="47" t="s">
        <v>0</v>
      </c>
      <c r="F46" s="47" t="s">
        <v>4</v>
      </c>
      <c r="G46" s="48" t="s">
        <v>3</v>
      </c>
      <c r="H46" s="49" t="s">
        <v>2</v>
      </c>
      <c r="I46" s="11"/>
    </row>
    <row r="47" spans="1:9" ht="12.75">
      <c r="A47" s="12"/>
      <c r="B47" s="13"/>
      <c r="C47" s="13"/>
      <c r="D47" s="50" t="s">
        <v>25</v>
      </c>
      <c r="E47" s="51"/>
      <c r="F47" s="52"/>
      <c r="G47" s="53"/>
      <c r="H47" s="54"/>
      <c r="I47" s="11"/>
    </row>
    <row r="48" spans="1:9" ht="13.5" customHeight="1">
      <c r="A48" s="11"/>
      <c r="B48" s="19">
        <v>32</v>
      </c>
      <c r="C48" s="19"/>
      <c r="D48" s="8" t="s">
        <v>9</v>
      </c>
      <c r="E48" s="24">
        <v>40</v>
      </c>
      <c r="F48" s="9" t="s">
        <v>1</v>
      </c>
      <c r="G48" s="9"/>
      <c r="H48" s="10">
        <f aca="true" t="shared" si="3" ref="H48:H64">E48*G48</f>
        <v>0</v>
      </c>
      <c r="I48" s="11"/>
    </row>
    <row r="49" spans="1:9" ht="13.5" customHeight="1">
      <c r="A49" s="11"/>
      <c r="B49" s="19">
        <v>33</v>
      </c>
      <c r="C49" s="19"/>
      <c r="D49" s="8" t="s">
        <v>10</v>
      </c>
      <c r="E49" s="24">
        <v>6</v>
      </c>
      <c r="F49" s="9" t="s">
        <v>1</v>
      </c>
      <c r="G49" s="9"/>
      <c r="H49" s="10">
        <f t="shared" si="3"/>
        <v>0</v>
      </c>
      <c r="I49" s="11"/>
    </row>
    <row r="50" spans="1:9" ht="13.5" customHeight="1">
      <c r="A50" s="11"/>
      <c r="B50" s="19">
        <v>34</v>
      </c>
      <c r="C50" s="19"/>
      <c r="D50" s="8" t="s">
        <v>11</v>
      </c>
      <c r="E50" s="24">
        <v>15</v>
      </c>
      <c r="F50" s="9" t="s">
        <v>1</v>
      </c>
      <c r="G50" s="9"/>
      <c r="H50" s="10">
        <f t="shared" si="3"/>
        <v>0</v>
      </c>
      <c r="I50" s="11"/>
    </row>
    <row r="51" spans="1:9" ht="13.5" customHeight="1">
      <c r="A51" s="11"/>
      <c r="B51" s="19">
        <v>35</v>
      </c>
      <c r="C51" s="19"/>
      <c r="D51" s="8" t="s">
        <v>38</v>
      </c>
      <c r="E51" s="24">
        <v>30</v>
      </c>
      <c r="F51" s="9" t="s">
        <v>6</v>
      </c>
      <c r="G51" s="9"/>
      <c r="H51" s="10">
        <f t="shared" si="3"/>
        <v>0</v>
      </c>
      <c r="I51" s="11"/>
    </row>
    <row r="52" spans="1:9" ht="15" customHeight="1">
      <c r="A52" s="11"/>
      <c r="B52" s="19">
        <v>36</v>
      </c>
      <c r="C52" s="19"/>
      <c r="D52" s="8" t="s">
        <v>37</v>
      </c>
      <c r="E52" s="24">
        <v>25</v>
      </c>
      <c r="F52" s="9" t="s">
        <v>6</v>
      </c>
      <c r="G52" s="9"/>
      <c r="H52" s="10">
        <f t="shared" si="3"/>
        <v>0</v>
      </c>
      <c r="I52" s="11"/>
    </row>
    <row r="53" spans="1:9" ht="13.5" customHeight="1">
      <c r="A53" s="11"/>
      <c r="B53" s="19">
        <v>37</v>
      </c>
      <c r="C53" s="19"/>
      <c r="D53" s="8" t="s">
        <v>29</v>
      </c>
      <c r="E53" s="24">
        <v>230</v>
      </c>
      <c r="F53" s="9" t="s">
        <v>6</v>
      </c>
      <c r="G53" s="9"/>
      <c r="H53" s="10">
        <f t="shared" si="3"/>
        <v>0</v>
      </c>
      <c r="I53" s="11"/>
    </row>
    <row r="54" spans="1:9" ht="13.5" customHeight="1">
      <c r="A54" s="11"/>
      <c r="B54" s="19">
        <v>38</v>
      </c>
      <c r="C54" s="19"/>
      <c r="D54" s="8" t="s">
        <v>33</v>
      </c>
      <c r="E54" s="24">
        <v>35</v>
      </c>
      <c r="F54" s="9" t="s">
        <v>6</v>
      </c>
      <c r="G54" s="9"/>
      <c r="H54" s="10">
        <f t="shared" si="3"/>
        <v>0</v>
      </c>
      <c r="I54" s="11"/>
    </row>
    <row r="55" spans="1:9" ht="13.5" customHeight="1">
      <c r="A55" s="11"/>
      <c r="B55" s="19">
        <v>39</v>
      </c>
      <c r="C55" s="19"/>
      <c r="D55" s="8" t="s">
        <v>30</v>
      </c>
      <c r="E55" s="24">
        <v>45</v>
      </c>
      <c r="F55" s="9" t="s">
        <v>6</v>
      </c>
      <c r="G55" s="9"/>
      <c r="H55" s="10">
        <f t="shared" si="3"/>
        <v>0</v>
      </c>
      <c r="I55" s="11"/>
    </row>
    <row r="56" spans="1:9" ht="13.5" customHeight="1">
      <c r="A56" s="11"/>
      <c r="B56" s="19">
        <v>40</v>
      </c>
      <c r="C56" s="19"/>
      <c r="D56" s="8" t="s">
        <v>31</v>
      </c>
      <c r="E56" s="24">
        <v>288</v>
      </c>
      <c r="F56" s="9" t="s">
        <v>6</v>
      </c>
      <c r="G56" s="9"/>
      <c r="H56" s="10">
        <f t="shared" si="3"/>
        <v>0</v>
      </c>
      <c r="I56" s="11"/>
    </row>
    <row r="57" spans="1:9" ht="13.5" customHeight="1">
      <c r="A57" s="11"/>
      <c r="B57" s="19">
        <v>41</v>
      </c>
      <c r="C57" s="19"/>
      <c r="D57" s="8" t="s">
        <v>32</v>
      </c>
      <c r="E57" s="24">
        <v>43</v>
      </c>
      <c r="F57" s="9" t="s">
        <v>6</v>
      </c>
      <c r="G57" s="9"/>
      <c r="H57" s="10">
        <f t="shared" si="3"/>
        <v>0</v>
      </c>
      <c r="I57" s="11"/>
    </row>
    <row r="58" spans="1:9" ht="13.5" customHeight="1">
      <c r="A58" s="11"/>
      <c r="B58" s="19">
        <v>42</v>
      </c>
      <c r="C58" s="19"/>
      <c r="D58" s="8" t="s">
        <v>53</v>
      </c>
      <c r="E58" s="24">
        <v>25</v>
      </c>
      <c r="F58" s="9" t="s">
        <v>6</v>
      </c>
      <c r="G58" s="9"/>
      <c r="H58" s="10">
        <f t="shared" si="3"/>
        <v>0</v>
      </c>
      <c r="I58" s="11"/>
    </row>
    <row r="59" spans="1:9" ht="13.5" customHeight="1">
      <c r="A59" s="11"/>
      <c r="B59" s="19">
        <v>43</v>
      </c>
      <c r="C59" s="19"/>
      <c r="D59" s="8" t="s">
        <v>51</v>
      </c>
      <c r="E59" s="24">
        <v>50</v>
      </c>
      <c r="F59" s="9" t="s">
        <v>6</v>
      </c>
      <c r="G59" s="9"/>
      <c r="H59" s="10">
        <f t="shared" si="3"/>
        <v>0</v>
      </c>
      <c r="I59" s="11"/>
    </row>
    <row r="60" spans="1:9" ht="15" customHeight="1">
      <c r="A60" s="11"/>
      <c r="B60" s="19">
        <v>44</v>
      </c>
      <c r="C60" s="19"/>
      <c r="D60" s="8" t="s">
        <v>28</v>
      </c>
      <c r="E60" s="24">
        <v>3</v>
      </c>
      <c r="F60" s="9" t="s">
        <v>1</v>
      </c>
      <c r="G60" s="9"/>
      <c r="H60" s="10">
        <f t="shared" si="3"/>
        <v>0</v>
      </c>
      <c r="I60" s="11"/>
    </row>
    <row r="61" spans="1:9" ht="13.5" customHeight="1">
      <c r="A61" s="11"/>
      <c r="B61" s="19">
        <v>45</v>
      </c>
      <c r="C61" s="19"/>
      <c r="D61" s="8" t="s">
        <v>27</v>
      </c>
      <c r="E61" s="24">
        <v>6</v>
      </c>
      <c r="F61" s="9" t="s">
        <v>1</v>
      </c>
      <c r="G61" s="9"/>
      <c r="H61" s="10">
        <f t="shared" si="3"/>
        <v>0</v>
      </c>
      <c r="I61" s="11"/>
    </row>
    <row r="62" spans="1:9" ht="13.5" customHeight="1">
      <c r="A62" s="11"/>
      <c r="B62" s="19">
        <v>46</v>
      </c>
      <c r="C62" s="19"/>
      <c r="D62" s="8" t="s">
        <v>26</v>
      </c>
      <c r="E62" s="24">
        <v>4</v>
      </c>
      <c r="F62" s="9" t="s">
        <v>1</v>
      </c>
      <c r="G62" s="9"/>
      <c r="H62" s="10">
        <f t="shared" si="3"/>
        <v>0</v>
      </c>
      <c r="I62" s="11"/>
    </row>
    <row r="63" spans="1:9" ht="13.5" customHeight="1">
      <c r="A63" s="11"/>
      <c r="B63" s="19">
        <v>47</v>
      </c>
      <c r="C63" s="37"/>
      <c r="D63" s="8" t="s">
        <v>44</v>
      </c>
      <c r="E63" s="24">
        <v>10</v>
      </c>
      <c r="F63" s="9" t="s">
        <v>1</v>
      </c>
      <c r="G63" s="9"/>
      <c r="H63" s="10">
        <f t="shared" si="3"/>
        <v>0</v>
      </c>
      <c r="I63" s="11"/>
    </row>
    <row r="64" spans="1:9" ht="13.5" customHeight="1">
      <c r="A64" s="11"/>
      <c r="B64" s="19">
        <v>48</v>
      </c>
      <c r="C64" s="37"/>
      <c r="D64" s="8" t="s">
        <v>68</v>
      </c>
      <c r="E64" s="24">
        <v>15</v>
      </c>
      <c r="F64" s="9" t="s">
        <v>1</v>
      </c>
      <c r="G64" s="9"/>
      <c r="H64" s="10">
        <f t="shared" si="3"/>
        <v>0</v>
      </c>
      <c r="I64" s="11"/>
    </row>
    <row r="65" spans="1:9" ht="13.5" customHeight="1">
      <c r="A65" s="11"/>
      <c r="B65" s="19">
        <v>49</v>
      </c>
      <c r="C65" s="37"/>
      <c r="D65" s="8" t="s">
        <v>45</v>
      </c>
      <c r="E65" s="24">
        <v>2</v>
      </c>
      <c r="F65" s="9" t="s">
        <v>1</v>
      </c>
      <c r="G65" s="9"/>
      <c r="H65" s="10">
        <f aca="true" t="shared" si="4" ref="H65:H73">E65*G65</f>
        <v>0</v>
      </c>
      <c r="I65" s="11"/>
    </row>
    <row r="66" spans="1:9" ht="13.5" customHeight="1">
      <c r="A66" s="11"/>
      <c r="B66" s="19">
        <v>50</v>
      </c>
      <c r="C66" s="37"/>
      <c r="D66" s="8" t="s">
        <v>12</v>
      </c>
      <c r="E66" s="24">
        <v>16</v>
      </c>
      <c r="F66" s="9" t="s">
        <v>1</v>
      </c>
      <c r="G66" s="9"/>
      <c r="H66" s="10">
        <f t="shared" si="4"/>
        <v>0</v>
      </c>
      <c r="I66" s="21"/>
    </row>
    <row r="67" spans="1:9" ht="13.5" customHeight="1">
      <c r="A67" s="11"/>
      <c r="B67" s="19">
        <v>51</v>
      </c>
      <c r="C67" s="37"/>
      <c r="D67" s="22" t="s">
        <v>34</v>
      </c>
      <c r="E67" s="24">
        <v>2</v>
      </c>
      <c r="F67" s="9" t="s">
        <v>1</v>
      </c>
      <c r="G67" s="9"/>
      <c r="H67" s="10">
        <f t="shared" si="4"/>
        <v>0</v>
      </c>
      <c r="I67" s="11"/>
    </row>
    <row r="68" spans="1:9" ht="13.5" customHeight="1">
      <c r="A68" s="11"/>
      <c r="B68" s="19">
        <v>52</v>
      </c>
      <c r="C68" s="37"/>
      <c r="D68" s="23" t="s">
        <v>46</v>
      </c>
      <c r="E68" s="24">
        <v>1</v>
      </c>
      <c r="F68" s="9" t="s">
        <v>1</v>
      </c>
      <c r="G68" s="10"/>
      <c r="H68" s="10">
        <f t="shared" si="4"/>
        <v>0</v>
      </c>
      <c r="I68" s="21"/>
    </row>
    <row r="69" spans="1:9" ht="13.5" customHeight="1">
      <c r="A69" s="11"/>
      <c r="B69" s="19">
        <v>53</v>
      </c>
      <c r="C69" s="37"/>
      <c r="D69" s="23" t="s">
        <v>35</v>
      </c>
      <c r="E69" s="24">
        <v>1</v>
      </c>
      <c r="F69" s="9" t="s">
        <v>1</v>
      </c>
      <c r="G69" s="10"/>
      <c r="H69" s="10">
        <f t="shared" si="4"/>
        <v>0</v>
      </c>
      <c r="I69" s="21"/>
    </row>
    <row r="70" spans="1:9" ht="13.5" customHeight="1">
      <c r="A70" s="11"/>
      <c r="B70" s="19">
        <v>54</v>
      </c>
      <c r="C70" s="37"/>
      <c r="D70" s="23" t="s">
        <v>64</v>
      </c>
      <c r="E70" s="24">
        <v>1</v>
      </c>
      <c r="F70" s="9" t="s">
        <v>1</v>
      </c>
      <c r="G70" s="10"/>
      <c r="H70" s="10">
        <f>E70*G70</f>
        <v>0</v>
      </c>
      <c r="I70" s="21"/>
    </row>
    <row r="71" spans="1:9" ht="13.5" customHeight="1">
      <c r="A71" s="11"/>
      <c r="B71" s="19">
        <v>55</v>
      </c>
      <c r="C71" s="37"/>
      <c r="D71" s="23" t="s">
        <v>42</v>
      </c>
      <c r="E71" s="24">
        <v>4</v>
      </c>
      <c r="F71" s="25" t="s">
        <v>1</v>
      </c>
      <c r="G71" s="9"/>
      <c r="H71" s="10">
        <f t="shared" si="4"/>
        <v>0</v>
      </c>
      <c r="I71" s="11"/>
    </row>
    <row r="72" spans="1:9" ht="13.5" customHeight="1">
      <c r="A72" s="11"/>
      <c r="B72" s="19">
        <v>56</v>
      </c>
      <c r="C72" s="19"/>
      <c r="D72" s="14" t="s">
        <v>18</v>
      </c>
      <c r="E72" s="29"/>
      <c r="F72" s="9"/>
      <c r="G72" s="9"/>
      <c r="H72" s="10"/>
      <c r="I72" s="11"/>
    </row>
    <row r="73" spans="1:9" ht="13.5" customHeight="1">
      <c r="A73" s="11"/>
      <c r="B73" s="19">
        <v>57</v>
      </c>
      <c r="C73" s="37"/>
      <c r="D73" s="23" t="s">
        <v>23</v>
      </c>
      <c r="E73" s="24">
        <f>SUM(E38:E43)</f>
        <v>43</v>
      </c>
      <c r="F73" s="9" t="s">
        <v>1</v>
      </c>
      <c r="G73" s="9"/>
      <c r="H73" s="10">
        <f t="shared" si="4"/>
        <v>0</v>
      </c>
      <c r="I73" s="11"/>
    </row>
    <row r="74" spans="1:9" ht="13.5" customHeight="1" thickBot="1">
      <c r="A74" s="11"/>
      <c r="B74" s="19">
        <v>58</v>
      </c>
      <c r="C74" s="37"/>
      <c r="D74" s="23" t="s">
        <v>14</v>
      </c>
      <c r="E74" s="24">
        <v>5</v>
      </c>
      <c r="F74" s="24" t="s">
        <v>24</v>
      </c>
      <c r="G74" s="17">
        <f>SUM(H48:H73)</f>
        <v>0</v>
      </c>
      <c r="H74" s="18">
        <f>G74*0.05</f>
        <v>0</v>
      </c>
      <c r="I74" s="11"/>
    </row>
    <row r="75" spans="1:9" ht="19.5" customHeight="1" thickBot="1">
      <c r="A75" s="11"/>
      <c r="B75" s="13"/>
      <c r="C75" s="38"/>
      <c r="D75" s="58" t="s">
        <v>40</v>
      </c>
      <c r="E75" s="55"/>
      <c r="F75" s="55"/>
      <c r="G75" s="56"/>
      <c r="H75" s="56">
        <f>SUM(H48:H74)</f>
        <v>0</v>
      </c>
      <c r="I75" s="11"/>
    </row>
    <row r="76" spans="1:9" ht="12.75">
      <c r="A76" s="11"/>
      <c r="B76" s="13"/>
      <c r="C76" s="38"/>
      <c r="D76" s="5"/>
      <c r="E76" s="5"/>
      <c r="F76" s="5"/>
      <c r="G76" s="27"/>
      <c r="H76" s="5"/>
      <c r="I76" s="11"/>
    </row>
    <row r="77" spans="1:9" ht="12.75">
      <c r="A77" s="11"/>
      <c r="B77" s="13"/>
      <c r="C77" s="38"/>
      <c r="D77" s="12"/>
      <c r="E77" s="12"/>
      <c r="F77" s="12"/>
      <c r="G77" s="28"/>
      <c r="H77" s="12"/>
      <c r="I77" s="11"/>
    </row>
    <row r="78" spans="1:9" ht="22.5" customHeight="1">
      <c r="A78" s="11"/>
      <c r="B78" s="26"/>
      <c r="C78" s="26"/>
      <c r="D78" s="46" t="s">
        <v>15</v>
      </c>
      <c r="E78" s="47" t="s">
        <v>0</v>
      </c>
      <c r="F78" s="47" t="s">
        <v>4</v>
      </c>
      <c r="G78" s="48" t="s">
        <v>3</v>
      </c>
      <c r="H78" s="49" t="s">
        <v>2</v>
      </c>
      <c r="I78" s="11"/>
    </row>
    <row r="79" spans="1:9" ht="12.75">
      <c r="A79" s="11"/>
      <c r="B79" s="19">
        <v>59</v>
      </c>
      <c r="C79" s="37"/>
      <c r="D79" s="59" t="s">
        <v>43</v>
      </c>
      <c r="E79" s="15">
        <v>10</v>
      </c>
      <c r="F79" s="16" t="s">
        <v>36</v>
      </c>
      <c r="G79" s="17"/>
      <c r="H79" s="18">
        <f aca="true" t="shared" si="5" ref="H79:H84">G79*E79</f>
        <v>0</v>
      </c>
      <c r="I79" s="11"/>
    </row>
    <row r="80" spans="1:9" ht="12.75">
      <c r="A80" s="11"/>
      <c r="B80" s="19">
        <v>60</v>
      </c>
      <c r="C80" s="37"/>
      <c r="D80" s="23" t="s">
        <v>19</v>
      </c>
      <c r="E80" s="24">
        <v>6</v>
      </c>
      <c r="F80" s="24" t="s">
        <v>36</v>
      </c>
      <c r="G80" s="17"/>
      <c r="H80" s="18">
        <f t="shared" si="5"/>
        <v>0</v>
      </c>
      <c r="I80" s="11"/>
    </row>
    <row r="81" spans="1:9" ht="12.75">
      <c r="A81" s="11"/>
      <c r="B81" s="19">
        <v>61</v>
      </c>
      <c r="C81" s="37"/>
      <c r="D81" s="23" t="s">
        <v>20</v>
      </c>
      <c r="E81" s="24">
        <v>5</v>
      </c>
      <c r="F81" s="24" t="s">
        <v>36</v>
      </c>
      <c r="G81" s="17"/>
      <c r="H81" s="18">
        <f t="shared" si="5"/>
        <v>0</v>
      </c>
      <c r="I81" s="11"/>
    </row>
    <row r="82" spans="1:9" ht="12.75">
      <c r="A82" s="11"/>
      <c r="B82" s="19">
        <v>62</v>
      </c>
      <c r="C82" s="37"/>
      <c r="D82" s="23" t="s">
        <v>21</v>
      </c>
      <c r="E82" s="24">
        <v>5</v>
      </c>
      <c r="F82" s="24" t="s">
        <v>36</v>
      </c>
      <c r="G82" s="17"/>
      <c r="H82" s="18">
        <f t="shared" si="5"/>
        <v>0</v>
      </c>
      <c r="I82" s="11"/>
    </row>
    <row r="83" spans="1:9" ht="12.75">
      <c r="A83" s="11"/>
      <c r="B83" s="19">
        <v>63</v>
      </c>
      <c r="C83" s="37"/>
      <c r="D83" s="23" t="s">
        <v>22</v>
      </c>
      <c r="E83" s="24">
        <v>10</v>
      </c>
      <c r="F83" s="24" t="s">
        <v>36</v>
      </c>
      <c r="G83" s="17"/>
      <c r="H83" s="18">
        <f t="shared" si="5"/>
        <v>0</v>
      </c>
      <c r="I83" s="11"/>
    </row>
    <row r="84" spans="1:9" ht="13.5" thickBot="1">
      <c r="A84" s="11"/>
      <c r="B84" s="19">
        <v>64</v>
      </c>
      <c r="C84" s="37"/>
      <c r="D84" s="23" t="s">
        <v>52</v>
      </c>
      <c r="E84" s="24">
        <v>10</v>
      </c>
      <c r="F84" s="24" t="s">
        <v>36</v>
      </c>
      <c r="G84" s="17"/>
      <c r="H84" s="18">
        <f t="shared" si="5"/>
        <v>0</v>
      </c>
      <c r="I84" s="11"/>
    </row>
    <row r="85" spans="1:9" ht="19.5" customHeight="1" thickBot="1">
      <c r="A85" s="11"/>
      <c r="B85" s="13"/>
      <c r="C85" s="38"/>
      <c r="D85" s="58" t="s">
        <v>16</v>
      </c>
      <c r="E85" s="55"/>
      <c r="F85" s="55"/>
      <c r="G85" s="56"/>
      <c r="H85" s="56">
        <f>SUM(H79:H84)</f>
        <v>0</v>
      </c>
      <c r="I85" s="11"/>
    </row>
    <row r="86" spans="1:9" ht="13.5" thickBot="1">
      <c r="A86" s="11"/>
      <c r="B86" s="13"/>
      <c r="C86" s="38"/>
      <c r="D86" s="30"/>
      <c r="E86" s="30"/>
      <c r="F86" s="30"/>
      <c r="G86" s="31"/>
      <c r="H86" s="30"/>
      <c r="I86" s="11"/>
    </row>
    <row r="87" spans="1:9" ht="28.5" customHeight="1" thickBot="1">
      <c r="A87" s="11"/>
      <c r="B87" s="13"/>
      <c r="C87" s="38"/>
      <c r="D87" s="58" t="s">
        <v>41</v>
      </c>
      <c r="E87" s="55"/>
      <c r="F87" s="55"/>
      <c r="G87" s="56"/>
      <c r="H87" s="56">
        <f>H85+H75+H44+H33</f>
        <v>0</v>
      </c>
      <c r="I87" s="11"/>
    </row>
    <row r="88" spans="1:9" ht="12.75">
      <c r="A88" s="11"/>
      <c r="B88" s="32"/>
      <c r="C88" s="32"/>
      <c r="D88" s="33" t="s">
        <v>17</v>
      </c>
      <c r="E88" s="11"/>
      <c r="F88" s="11"/>
      <c r="G88" s="34"/>
      <c r="H88" s="11"/>
      <c r="I88" s="11"/>
    </row>
    <row r="89" spans="1:9" ht="12.75">
      <c r="A89" s="11"/>
      <c r="B89" s="32"/>
      <c r="C89" s="32"/>
      <c r="D89" s="35"/>
      <c r="E89" s="11"/>
      <c r="F89" s="11"/>
      <c r="G89" s="34"/>
      <c r="H89" s="34"/>
      <c r="I89" s="11"/>
    </row>
    <row r="90" spans="1:9" ht="12.75">
      <c r="A90" s="11"/>
      <c r="B90" s="32"/>
      <c r="C90" s="32"/>
      <c r="D90" s="36" t="s">
        <v>70</v>
      </c>
      <c r="E90" s="11"/>
      <c r="F90" s="11"/>
      <c r="G90" s="11"/>
      <c r="H90" s="11"/>
      <c r="I90" s="11"/>
    </row>
    <row r="91" spans="1:9" ht="12.75">
      <c r="A91" s="11"/>
      <c r="B91" s="32"/>
      <c r="C91" s="32"/>
      <c r="D91" s="36"/>
      <c r="E91" s="11"/>
      <c r="F91" s="11"/>
      <c r="G91" s="11"/>
      <c r="H91" s="11"/>
      <c r="I91" s="11"/>
    </row>
    <row r="92" spans="1:9" ht="12.75">
      <c r="A92" s="11"/>
      <c r="B92" s="32"/>
      <c r="C92" s="32"/>
      <c r="D92" s="36"/>
      <c r="E92" s="11"/>
      <c r="F92" s="11"/>
      <c r="G92" s="11"/>
      <c r="H92" s="11"/>
      <c r="I92" s="11"/>
    </row>
    <row r="93" spans="1:9" ht="12.75" customHeight="1">
      <c r="A93" s="11"/>
      <c r="B93" s="11"/>
      <c r="C93" s="11"/>
      <c r="D93" s="11"/>
      <c r="E93" s="11"/>
      <c r="F93" s="11"/>
      <c r="G93" s="11"/>
      <c r="H93" s="11"/>
      <c r="I93" s="11"/>
    </row>
  </sheetData>
  <sheetProtection/>
  <mergeCells count="1">
    <mergeCell ref="D1:H1"/>
  </mergeCells>
  <printOptions/>
  <pageMargins left="0" right="0.03937007874015748" top="0.31496062992125984" bottom="0.3149606299212598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XXX.s.r.o.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Uživatel systému Windows</cp:lastModifiedBy>
  <cp:lastPrinted>2020-04-27T12:23:32Z</cp:lastPrinted>
  <dcterms:created xsi:type="dcterms:W3CDTF">1998-09-16T08:22:29Z</dcterms:created>
  <dcterms:modified xsi:type="dcterms:W3CDTF">2020-06-01T13:45:03Z</dcterms:modified>
  <cp:category>::ODMA\GRPWISE\DOMAIN.SRBSKA.SRBSKA Library:5704.1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WiseReference">
    <vt:lpwstr>::ODMA\GRPWISE\DOMAIN.SRBSKA.SRBSKA Library:5704.1</vt:lpwstr>
  </property>
</Properties>
</file>