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320" windowHeight="11940" activeTab="0"/>
  </bookViews>
  <sheets>
    <sheet name="REKAPITULACE STAVBY" sheetId="1" r:id="rId1"/>
    <sheet name="Komunikace" sheetId="2" r:id="rId2"/>
    <sheet name="Ozelenění" sheetId="3" r:id="rId3"/>
    <sheet name="VON" sheetId="4" r:id="rId4"/>
  </sheets>
  <externalReferences>
    <externalReference r:id="rId7"/>
  </externalReferences>
  <definedNames>
    <definedName name="cisloobjektu">'REKAPITULACE STAVBY'!$A$5</definedName>
    <definedName name="cislostavby">'REKAPITULACE STAVBY'!$A$7</definedName>
    <definedName name="Datum">'REKAPITULACE STAVBY'!#REF!</definedName>
    <definedName name="Dil">#REF!</definedName>
    <definedName name="Dodavka">#REF!</definedName>
    <definedName name="Dodavka0">'Komunikace'!#REF!</definedName>
    <definedName name="HSV">#REF!</definedName>
    <definedName name="HSV0">'Komunikace'!#REF!</definedName>
    <definedName name="HZS">#REF!</definedName>
    <definedName name="HZS0">'Komunikace'!#REF!</definedName>
    <definedName name="JKSO">'REKAPITULACE STAVBY'!$G$2</definedName>
    <definedName name="MJ">'REKAPITULACE STAVBY'!$G$5</definedName>
    <definedName name="Mont">#REF!</definedName>
    <definedName name="Montaz0">'Komunikace'!#REF!</definedName>
    <definedName name="NazevDilu">#REF!</definedName>
    <definedName name="nazevobjektu">'REKAPITULACE STAVBY'!$C$5</definedName>
    <definedName name="nazevstavby">'REKAPITULACE STAVBY'!$C$7</definedName>
    <definedName name="_xlnm.Print_Titles" localSheetId="1">'Komunikace'!$1:$6</definedName>
    <definedName name="Objednatel">'REKAPITULACE STAVBY'!$C$10</definedName>
    <definedName name="_xlnm.Print_Area" localSheetId="1">'Komunikace'!$A$1:$G$39</definedName>
    <definedName name="_xlnm.Print_Area" localSheetId="0">'REKAPITULACE STAVBY'!$A$1:$G$12</definedName>
    <definedName name="PocetMJ">'REKAPITULACE STAVBY'!$G$6</definedName>
    <definedName name="Poznamka">'REKAPITULACE STAVBY'!#REF!</definedName>
    <definedName name="Projektant">'REKAPITULACE STAVBY'!$C$8</definedName>
    <definedName name="PSV">#REF!</definedName>
    <definedName name="PSV0">'Komunikace'!#REF!</definedName>
    <definedName name="SazbaDPH1">'REKAPITULACE STAVBY'!#REF!</definedName>
    <definedName name="SazbaDPH2">'REKAPITULACE STAVBY'!#REF!</definedName>
    <definedName name="SloupecCC">'Komunikace'!$G$6</definedName>
    <definedName name="SloupecCisloPol">'Komunikace'!$B$6</definedName>
    <definedName name="SloupecJC">'Komunikace'!$F$6</definedName>
    <definedName name="SloupecMJ">'Komunikace'!$D$6</definedName>
    <definedName name="SloupecMnozstvi">'Komunikace'!$E$6</definedName>
    <definedName name="SloupecNazPol">'Komunikace'!$C$6</definedName>
    <definedName name="SloupecPC">'Komunikace'!$A$6</definedName>
    <definedName name="solver_lin" localSheetId="1" hidden="1">0</definedName>
    <definedName name="solver_num" localSheetId="1" hidden="1">0</definedName>
    <definedName name="solver_opt" localSheetId="1" hidden="1">'Komunikace'!#REF!</definedName>
    <definedName name="solver_typ" localSheetId="1" hidden="1">1</definedName>
    <definedName name="solver_val" localSheetId="1" hidden="1">0</definedName>
    <definedName name="Typ">'Komunikace'!#REF!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'REKAPITULACE STAVBY'!$G$11</definedName>
    <definedName name="Zaklad22">'REKAPITULACE STAVBY'!#REF!</definedName>
    <definedName name="Zaklad5">'REKAPITULACE STAVBY'!#REF!</definedName>
    <definedName name="Zhotovitel">'REKAPITULACE STAVBY'!$C$11:$E$11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<sst xmlns="http://schemas.openxmlformats.org/spreadsheetml/2006/main" count="236" uniqueCount="153">
  <si>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</si>
  <si>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</si>
  <si>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</si>
  <si>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</si>
  <si>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</si>
  <si>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</si>
  <si>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</si>
  <si>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</si>
  <si>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</si>
  <si>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</si>
  <si>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</si>
  <si>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</si>
  <si>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</si>
  <si>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</si>
  <si>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</si>
  <si>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</si>
  <si>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>Rozpočtoval</t>
  </si>
  <si>
    <t>Stavba :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</si>
  <si>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</si>
  <si>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</si>
  <si>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</si>
  <si>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</si>
  <si>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</si>
  <si>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</si>
  <si>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</si>
  <si>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</si>
  <si>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</si>
  <si>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</si>
  <si>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</si>
  <si>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</si>
  <si>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</si>
  <si>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</si>
  <si>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Rozpočet výchozí</t>
  </si>
  <si>
    <t>m2</t>
  </si>
  <si>
    <t>m3</t>
  </si>
  <si>
    <t>t</t>
  </si>
  <si>
    <t>99</t>
  </si>
  <si>
    <t>Projektový servis spol. s r.o.</t>
  </si>
  <si>
    <t>998225111</t>
  </si>
  <si>
    <t>Přesun hmot</t>
  </si>
  <si>
    <t>Přesun hmot pro pozemní komunikace a letiště s krytem živičným</t>
  </si>
  <si>
    <t>564251111R00</t>
  </si>
  <si>
    <t>Podklad ze štěrkopísku po zhutnění tloušťky 15 cm</t>
  </si>
  <si>
    <t>564671113R00</t>
  </si>
  <si>
    <t>Podklad z kameniva drceného 63-125 mm, tl. 27 cm</t>
  </si>
  <si>
    <t>573111113R00</t>
  </si>
  <si>
    <t>Postřik živičný infiltr.+ posyp, asfalt 1,5 kg/m2</t>
  </si>
  <si>
    <t>5</t>
  </si>
  <si>
    <t>Komunikace</t>
  </si>
  <si>
    <t>9</t>
  </si>
  <si>
    <t>918101111R00</t>
  </si>
  <si>
    <t>Lože pod obrubníky nebo obruby dlažeb z B 12,5</t>
  </si>
  <si>
    <t>915491211R00</t>
  </si>
  <si>
    <t>Osazení vodícího proužku do MC,podkl.B12,5, 25 cm</t>
  </si>
  <si>
    <t>59218562</t>
  </si>
  <si>
    <t>Krajník silniční CBS - K  50x25x8 cm</t>
  </si>
  <si>
    <t>kus</t>
  </si>
  <si>
    <t>m</t>
  </si>
  <si>
    <t>59217450</t>
  </si>
  <si>
    <t>Obrubník silniční GRANITOID ABO 100/15/25 II nat</t>
  </si>
  <si>
    <t>917862111R00</t>
  </si>
  <si>
    <t>Osazení stojat. obrub. bet. s opěrou,lože z B 12,5</t>
  </si>
  <si>
    <t>162701105R14</t>
  </si>
  <si>
    <t>Vodorovné přemístění výkopku z hor.1-4 do 10000 m kapacita vozu 12 m3, nosnost 13,5 t</t>
  </si>
  <si>
    <t>199000002R00</t>
  </si>
  <si>
    <t>Poplatek za skládku horniny 1- 4</t>
  </si>
  <si>
    <t>2</t>
  </si>
  <si>
    <t>Zakládání</t>
  </si>
  <si>
    <t>212755113R00</t>
  </si>
  <si>
    <t>Trativody z drenážních trubek DN 8 cm bez lože</t>
  </si>
  <si>
    <t>916561111R00</t>
  </si>
  <si>
    <t>Osazení záhon.obrubníků do lože z B 12,5 s opěrou</t>
  </si>
  <si>
    <t>592173060</t>
  </si>
  <si>
    <t>Obrubník chodníkový ABO 100/8/25 šedý</t>
  </si>
  <si>
    <t>Ostatní konstrukce a práce, bourání</t>
  </si>
  <si>
    <t>596215021R00</t>
  </si>
  <si>
    <t>Kladení zámkové dlažby tl. 6 cm do drtě tl. 5 cm</t>
  </si>
  <si>
    <t>59245277</t>
  </si>
  <si>
    <t>Dlažba BEST BASE barevná skladba 22,5x11,2x6</t>
  </si>
  <si>
    <t>577115127RT2</t>
  </si>
  <si>
    <t>Beton asf.ACL 22+ (ABVH I), modifik.,nad 3 m, 8 cm, plochy 201-1000 m2</t>
  </si>
  <si>
    <t>577111124RT2</t>
  </si>
  <si>
    <t>Beton asfal.ACO 8 (ABJ I),modifik. nad 3 m,tl.5 cm, plochy 201-1000 m2</t>
  </si>
  <si>
    <t>122202201R00</t>
  </si>
  <si>
    <t>Odkopávky pro silnice v hor. 3 do 100 m3</t>
  </si>
  <si>
    <t>9-001</t>
  </si>
  <si>
    <t>D+M dopravní značení vč. zákl. patky</t>
  </si>
  <si>
    <t>SO.3</t>
  </si>
  <si>
    <t>Komunikace a zpevněné plochy</t>
  </si>
  <si>
    <t>Bytové domy B + C Kvasiny</t>
  </si>
  <si>
    <t>564671111R00</t>
  </si>
  <si>
    <t>Podklad z kameniva drceného 63-125 mm, tl. 25 cm</t>
  </si>
  <si>
    <t>596215061R00</t>
  </si>
  <si>
    <t>Kladení zámkové dlažby tl. 10 cm do drtě tl. 5 cm</t>
  </si>
  <si>
    <t>59245271</t>
  </si>
  <si>
    <t>Dlažba BEST BASE barevná skladba 22,5x11,2x10</t>
  </si>
  <si>
    <t>Soupis stavebních prací,dodávek a služeb</t>
  </si>
  <si>
    <t>Jednotková hmotnost</t>
  </si>
  <si>
    <t>Celková hmotnost</t>
  </si>
  <si>
    <t>Jednotková dem.hmot.</t>
  </si>
  <si>
    <t>Celková dem.hmot.</t>
  </si>
  <si>
    <t>9001</t>
  </si>
  <si>
    <t>soubor</t>
  </si>
  <si>
    <t>9002</t>
  </si>
  <si>
    <t>Vedlejší a ostatní náklady stavby</t>
  </si>
  <si>
    <t>vlastní</t>
  </si>
  <si>
    <t xml:space="preserve">Zařízení staveništěvybudování zařízení staveniště </t>
  </si>
  <si>
    <t xml:space="preserve">Náklady spoené s vybudováním, provozem zařízení staveniště a odstraněním zařízení staveniště  </t>
  </si>
  <si>
    <t>Dokumentace skutečného provedení díla</t>
  </si>
  <si>
    <t>Geodetické zaměření díla</t>
  </si>
  <si>
    <t>Bankovní záruka a pojištění</t>
  </si>
  <si>
    <t>Náklady spojené s bankoví zárukou a pojištěním dle obchodních podmínek</t>
  </si>
  <si>
    <t xml:space="preserve">Ostatní náklady </t>
  </si>
  <si>
    <t xml:space="preserve">Vedlejší náklady </t>
  </si>
  <si>
    <t>Vedlejší náklady</t>
  </si>
  <si>
    <t>121101101R00</t>
  </si>
  <si>
    <t>Sejmutí ornice s přemístěním do 50 m</t>
  </si>
  <si>
    <t>167101101R00</t>
  </si>
  <si>
    <t>Nakládání výkopku z hor.1-4 v množství do 100 m3</t>
  </si>
  <si>
    <t xml:space="preserve">na zpětný zásyp - ornice </t>
  </si>
  <si>
    <t>180402111</t>
  </si>
  <si>
    <t>Založení trávníku parkového výsevem v rovině</t>
  </si>
  <si>
    <t>nové zpevněné plochy - ornice</t>
  </si>
  <si>
    <t>00572400</t>
  </si>
  <si>
    <t>Směs travní parková I. běžná zátěž PROFI</t>
  </si>
  <si>
    <t>kg</t>
  </si>
  <si>
    <t>181301113R00</t>
  </si>
  <si>
    <t>Rozprostření ornice, rovina, tl.15-20 cm,nad 500m2</t>
  </si>
  <si>
    <t>185804312R00</t>
  </si>
  <si>
    <t>Zalití rostlin vodou plochy nad 20 m2</t>
  </si>
  <si>
    <t>185803111R00</t>
  </si>
  <si>
    <t>Ošetření trávníku v rovině</t>
  </si>
  <si>
    <t>1-001</t>
  </si>
  <si>
    <t>Dovoz a vysazení okrasných stromů</t>
  </si>
  <si>
    <t>1-002</t>
  </si>
  <si>
    <t>Dovoz a vysazení okrasných keřů</t>
  </si>
  <si>
    <t>SO.9 Ozelenění</t>
  </si>
  <si>
    <t xml:space="preserve"> Bytové domy B + C Kvasiny</t>
  </si>
  <si>
    <t>SO.3 Komunikace a zpevněné plochy</t>
  </si>
  <si>
    <t>1 Zemní práce</t>
  </si>
  <si>
    <t>2 Zakládání</t>
  </si>
  <si>
    <t>5 Komunikace</t>
  </si>
  <si>
    <t>9 Ostatní konstrukce a práce, bourání</t>
  </si>
  <si>
    <t>99 Přesun hmot</t>
  </si>
  <si>
    <t xml:space="preserve">CELKEM </t>
  </si>
  <si>
    <t>dílčí rozpočet</t>
  </si>
  <si>
    <t xml:space="preserve">CENA CELKEM </t>
  </si>
  <si>
    <t>DPH (%)</t>
  </si>
  <si>
    <t>Výše DPH (Kč)</t>
  </si>
  <si>
    <t>Cena včetně DPH (Kč)</t>
  </si>
  <si>
    <t>Cena bez DPH (Kč)</t>
  </si>
  <si>
    <t>3</t>
  </si>
  <si>
    <t>REKAPITULACE  NÁKLADŮ STAVBY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</si>
</sst>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"/>
    <numFmt numFmtId="168" formatCode="#,##0.00000"/>
    <numFmt numFmtId="169" formatCode="#,##0.00;\-#,##0.00"/>
    <numFmt numFmtId="170" formatCode="0.00000"/>
    <numFmt numFmtId="171" formatCode="#,##0.00\ &quot;Kč&quot;"/>
  </numFmts>
  <fonts count="6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Trebuchet MS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17"/>
      <name val="Arial CE"/>
      <family val="0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2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7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7" fillId="2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7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1" fillId="31" borderId="3" applyNumberFormat="0" applyAlignment="0" applyProtection="0"/>
    <xf numFmtId="0" fontId="21" fillId="32" borderId="4" applyNumberFormat="0" applyAlignment="0" applyProtection="0"/>
    <xf numFmtId="0" fontId="21" fillId="32" borderId="4" applyNumberFormat="0" applyAlignment="0" applyProtection="0"/>
    <xf numFmtId="0" fontId="21" fillId="32" borderId="4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2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3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4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34" borderId="11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9" fontId="46" fillId="0" borderId="0" applyFont="0" applyFill="0" applyBorder="0" applyAlignment="0" applyProtection="0"/>
    <xf numFmtId="0" fontId="57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58" fillId="3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6" borderId="15" applyNumberFormat="0" applyAlignment="0" applyProtection="0"/>
    <xf numFmtId="0" fontId="24" fillId="16" borderId="16" applyNumberFormat="0" applyAlignment="0" applyProtection="0"/>
    <xf numFmtId="0" fontId="24" fillId="16" borderId="16" applyNumberFormat="0" applyAlignment="0" applyProtection="0"/>
    <xf numFmtId="0" fontId="24" fillId="16" borderId="16" applyNumberFormat="0" applyAlignment="0" applyProtection="0"/>
    <xf numFmtId="0" fontId="61" fillId="37" borderId="15" applyNumberFormat="0" applyAlignment="0" applyProtection="0"/>
    <xf numFmtId="0" fontId="32" fillId="38" borderId="16" applyNumberFormat="0" applyAlignment="0" applyProtection="0"/>
    <xf numFmtId="0" fontId="32" fillId="38" borderId="16" applyNumberFormat="0" applyAlignment="0" applyProtection="0"/>
    <xf numFmtId="0" fontId="32" fillId="38" borderId="16" applyNumberFormat="0" applyAlignment="0" applyProtection="0"/>
    <xf numFmtId="0" fontId="62" fillId="37" borderId="17" applyNumberFormat="0" applyAlignment="0" applyProtection="0"/>
    <xf numFmtId="0" fontId="25" fillId="38" borderId="18" applyNumberFormat="0" applyAlignment="0" applyProtection="0"/>
    <xf numFmtId="0" fontId="25" fillId="38" borderId="18" applyNumberFormat="0" applyAlignment="0" applyProtection="0"/>
    <xf numFmtId="0" fontId="25" fillId="38" borderId="18" applyNumberFormat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7" fillId="4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7" fillId="4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47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4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19" xfId="0" applyFont="1" applyBorder="1" applyAlignment="1">
      <alignment horizontal="centerContinuous" vertical="top"/>
    </xf>
    <xf numFmtId="0" fontId="3" fillId="0" borderId="19" xfId="0" applyFont="1" applyBorder="1" applyAlignment="1">
      <alignment horizontal="centerContinuous"/>
    </xf>
    <xf numFmtId="0" fontId="4" fillId="49" borderId="20" xfId="0" applyFont="1" applyFill="1" applyBorder="1" applyAlignment="1">
      <alignment horizontal="left"/>
    </xf>
    <xf numFmtId="0" fontId="5" fillId="49" borderId="21" xfId="0" applyFont="1" applyFill="1" applyBorder="1" applyAlignment="1">
      <alignment horizontal="centerContinuous"/>
    </xf>
    <xf numFmtId="0" fontId="6" fillId="49" borderId="22" xfId="0" applyFont="1" applyFill="1" applyBorder="1" applyAlignment="1">
      <alignment horizontal="left"/>
    </xf>
    <xf numFmtId="0" fontId="5" fillId="0" borderId="23" xfId="0" applyFont="1" applyBorder="1" applyAlignment="1">
      <alignment/>
    </xf>
    <xf numFmtId="49" fontId="5" fillId="0" borderId="24" xfId="0" applyNumberFormat="1" applyFont="1" applyBorder="1" applyAlignment="1">
      <alignment horizontal="left"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4" fillId="0" borderId="25" xfId="0" applyFont="1" applyBorder="1" applyAlignment="1">
      <alignment/>
    </xf>
    <xf numFmtId="49" fontId="5" fillId="0" borderId="29" xfId="0" applyNumberFormat="1" applyFont="1" applyBorder="1" applyAlignment="1">
      <alignment horizontal="left"/>
    </xf>
    <xf numFmtId="49" fontId="4" fillId="49" borderId="25" xfId="0" applyNumberFormat="1" applyFont="1" applyFill="1" applyBorder="1" applyAlignment="1">
      <alignment/>
    </xf>
    <xf numFmtId="49" fontId="3" fillId="49" borderId="26" xfId="0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0" fontId="3" fillId="49" borderId="27" xfId="0" applyFont="1" applyFill="1" applyBorder="1" applyAlignment="1">
      <alignment/>
    </xf>
    <xf numFmtId="0" fontId="3" fillId="49" borderId="2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3" fontId="5" fillId="0" borderId="2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49" borderId="30" xfId="0" applyNumberFormat="1" applyFont="1" applyFill="1" applyBorder="1" applyAlignment="1">
      <alignment/>
    </xf>
    <xf numFmtId="49" fontId="3" fillId="49" borderId="31" xfId="0" applyNumberFormat="1" applyFont="1" applyFill="1" applyBorder="1" applyAlignment="1">
      <alignment/>
    </xf>
    <xf numFmtId="0" fontId="3" fillId="49" borderId="0" xfId="0" applyFont="1" applyFill="1" applyBorder="1" applyAlignment="1">
      <alignment/>
    </xf>
    <xf numFmtId="49" fontId="5" fillId="0" borderId="28" xfId="0" applyNumberFormat="1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3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33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3" fontId="0" fillId="0" borderId="0" xfId="0" applyNumberFormat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35" xfId="188" applyFont="1" applyBorder="1">
      <alignment/>
      <protection/>
    </xf>
    <xf numFmtId="0" fontId="3" fillId="0" borderId="35" xfId="188" applyFont="1" applyBorder="1">
      <alignment/>
      <protection/>
    </xf>
    <xf numFmtId="0" fontId="4" fillId="0" borderId="36" xfId="188" applyFont="1" applyBorder="1">
      <alignment/>
      <protection/>
    </xf>
    <xf numFmtId="0" fontId="3" fillId="0" borderId="36" xfId="188" applyFont="1" applyBorder="1">
      <alignment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49" borderId="37" xfId="0" applyNumberFormat="1" applyFont="1" applyFill="1" applyBorder="1" applyAlignment="1">
      <alignment horizontal="center"/>
    </xf>
    <xf numFmtId="0" fontId="4" fillId="49" borderId="38" xfId="0" applyFont="1" applyFill="1" applyBorder="1" applyAlignment="1">
      <alignment horizontal="center"/>
    </xf>
    <xf numFmtId="0" fontId="4" fillId="49" borderId="39" xfId="0" applyFont="1" applyFill="1" applyBorder="1" applyAlignment="1">
      <alignment horizontal="center"/>
    </xf>
    <xf numFmtId="0" fontId="4" fillId="49" borderId="40" xfId="0" applyFont="1" applyFill="1" applyBorder="1" applyAlignment="1">
      <alignment horizontal="center"/>
    </xf>
    <xf numFmtId="0" fontId="4" fillId="49" borderId="4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2" xfId="0" applyNumberFormat="1" applyFont="1" applyBorder="1" applyAlignment="1">
      <alignment/>
    </xf>
    <xf numFmtId="0" fontId="4" fillId="49" borderId="37" xfId="0" applyFont="1" applyFill="1" applyBorder="1" applyAlignment="1">
      <alignment/>
    </xf>
    <xf numFmtId="0" fontId="4" fillId="49" borderId="38" xfId="0" applyFont="1" applyFill="1" applyBorder="1" applyAlignment="1">
      <alignment/>
    </xf>
    <xf numFmtId="3" fontId="4" fillId="49" borderId="39" xfId="0" applyNumberFormat="1" applyFont="1" applyFill="1" applyBorder="1" applyAlignment="1">
      <alignment/>
    </xf>
    <xf numFmtId="0" fontId="0" fillId="0" borderId="0" xfId="188">
      <alignment/>
      <protection/>
    </xf>
    <xf numFmtId="0" fontId="3" fillId="0" borderId="0" xfId="188" applyFont="1">
      <alignment/>
      <protection/>
    </xf>
    <xf numFmtId="0" fontId="9" fillId="0" borderId="0" xfId="188" applyFont="1" applyAlignment="1">
      <alignment horizontal="centerContinuous"/>
      <protection/>
    </xf>
    <xf numFmtId="0" fontId="10" fillId="0" borderId="0" xfId="188" applyFont="1" applyAlignment="1">
      <alignment horizontal="centerContinuous"/>
      <protection/>
    </xf>
    <xf numFmtId="0" fontId="10" fillId="0" borderId="0" xfId="188" applyFont="1" applyAlignment="1">
      <alignment horizontal="right"/>
      <protection/>
    </xf>
    <xf numFmtId="0" fontId="5" fillId="0" borderId="43" xfId="188" applyFont="1" applyBorder="1" applyAlignment="1">
      <alignment horizontal="right"/>
      <protection/>
    </xf>
    <xf numFmtId="0" fontId="3" fillId="0" borderId="35" xfId="188" applyFont="1" applyBorder="1" applyAlignment="1">
      <alignment horizontal="left"/>
      <protection/>
    </xf>
    <xf numFmtId="0" fontId="3" fillId="0" borderId="44" xfId="188" applyFont="1" applyBorder="1">
      <alignment/>
      <protection/>
    </xf>
    <xf numFmtId="0" fontId="5" fillId="0" borderId="0" xfId="188" applyFont="1">
      <alignment/>
      <protection/>
    </xf>
    <xf numFmtId="0" fontId="3" fillId="0" borderId="0" xfId="188" applyFont="1" applyAlignment="1">
      <alignment horizontal="right"/>
      <protection/>
    </xf>
    <xf numFmtId="0" fontId="3" fillId="0" borderId="0" xfId="188" applyFont="1" applyAlignment="1">
      <alignment/>
      <protection/>
    </xf>
    <xf numFmtId="49" fontId="5" fillId="49" borderId="28" xfId="188" applyNumberFormat="1" applyFont="1" applyFill="1" applyBorder="1">
      <alignment/>
      <protection/>
    </xf>
    <xf numFmtId="0" fontId="5" fillId="49" borderId="26" xfId="188" applyFont="1" applyFill="1" applyBorder="1" applyAlignment="1">
      <alignment horizontal="center"/>
      <protection/>
    </xf>
    <xf numFmtId="0" fontId="5" fillId="49" borderId="26" xfId="188" applyNumberFormat="1" applyFont="1" applyFill="1" applyBorder="1" applyAlignment="1">
      <alignment horizontal="center"/>
      <protection/>
    </xf>
    <xf numFmtId="0" fontId="5" fillId="49" borderId="28" xfId="188" applyFont="1" applyFill="1" applyBorder="1" applyAlignment="1">
      <alignment horizontal="center"/>
      <protection/>
    </xf>
    <xf numFmtId="0" fontId="4" fillId="0" borderId="45" xfId="188" applyFont="1" applyBorder="1" applyAlignment="1">
      <alignment horizontal="center"/>
      <protection/>
    </xf>
    <xf numFmtId="49" fontId="4" fillId="0" borderId="45" xfId="188" applyNumberFormat="1" applyFont="1" applyBorder="1" applyAlignment="1">
      <alignment horizontal="left"/>
      <protection/>
    </xf>
    <xf numFmtId="0" fontId="4" fillId="0" borderId="46" xfId="188" applyFont="1" applyBorder="1">
      <alignment/>
      <protection/>
    </xf>
    <xf numFmtId="0" fontId="3" fillId="0" borderId="27" xfId="188" applyFont="1" applyBorder="1" applyAlignment="1">
      <alignment horizontal="center"/>
      <protection/>
    </xf>
    <xf numFmtId="0" fontId="3" fillId="0" borderId="27" xfId="188" applyNumberFormat="1" applyFont="1" applyBorder="1" applyAlignment="1">
      <alignment horizontal="right"/>
      <protection/>
    </xf>
    <xf numFmtId="0" fontId="0" fillId="0" borderId="0" xfId="188" applyNumberFormat="1">
      <alignment/>
      <protection/>
    </xf>
    <xf numFmtId="0" fontId="11" fillId="0" borderId="0" xfId="188" applyFont="1">
      <alignment/>
      <protection/>
    </xf>
    <xf numFmtId="4" fontId="12" fillId="0" borderId="47" xfId="188" applyNumberFormat="1" applyFont="1" applyBorder="1" applyAlignment="1">
      <alignment horizontal="right"/>
      <protection/>
    </xf>
    <xf numFmtId="0" fontId="11" fillId="0" borderId="0" xfId="188" applyFont="1">
      <alignment/>
      <protection/>
    </xf>
    <xf numFmtId="0" fontId="3" fillId="49" borderId="27" xfId="188" applyFont="1" applyFill="1" applyBorder="1" applyAlignment="1">
      <alignment horizontal="center"/>
      <protection/>
    </xf>
    <xf numFmtId="4" fontId="3" fillId="49" borderId="27" xfId="188" applyNumberFormat="1" applyFont="1" applyFill="1" applyBorder="1" applyAlignment="1">
      <alignment horizontal="right"/>
      <protection/>
    </xf>
    <xf numFmtId="4" fontId="3" fillId="49" borderId="26" xfId="188" applyNumberFormat="1" applyFont="1" applyFill="1" applyBorder="1" applyAlignment="1">
      <alignment horizontal="right"/>
      <protection/>
    </xf>
    <xf numFmtId="3" fontId="0" fillId="0" borderId="0" xfId="188" applyNumberFormat="1">
      <alignment/>
      <protection/>
    </xf>
    <xf numFmtId="0" fontId="0" fillId="0" borderId="0" xfId="188" applyBorder="1">
      <alignment/>
      <protection/>
    </xf>
    <xf numFmtId="0" fontId="14" fillId="0" borderId="0" xfId="188" applyFont="1" applyAlignment="1">
      <alignment/>
      <protection/>
    </xf>
    <xf numFmtId="0" fontId="0" fillId="0" borderId="0" xfId="188" applyAlignment="1">
      <alignment horizontal="right"/>
      <protection/>
    </xf>
    <xf numFmtId="0" fontId="15" fillId="0" borderId="0" xfId="188" applyFont="1" applyBorder="1">
      <alignment/>
      <protection/>
    </xf>
    <xf numFmtId="3" fontId="15" fillId="0" borderId="0" xfId="188" applyNumberFormat="1" applyFont="1" applyBorder="1" applyAlignment="1">
      <alignment horizontal="right"/>
      <protection/>
    </xf>
    <xf numFmtId="4" fontId="15" fillId="0" borderId="0" xfId="188" applyNumberFormat="1" applyFont="1" applyBorder="1">
      <alignment/>
      <protection/>
    </xf>
    <xf numFmtId="0" fontId="14" fillId="0" borderId="0" xfId="188" applyFont="1" applyBorder="1" applyAlignment="1">
      <alignment/>
      <protection/>
    </xf>
    <xf numFmtId="0" fontId="0" fillId="0" borderId="0" xfId="188" applyBorder="1" applyAlignment="1">
      <alignment horizontal="right"/>
      <protection/>
    </xf>
    <xf numFmtId="49" fontId="5" fillId="0" borderId="30" xfId="0" applyNumberFormat="1" applyFont="1" applyBorder="1" applyAlignment="1">
      <alignment/>
    </xf>
    <xf numFmtId="49" fontId="16" fillId="0" borderId="28" xfId="0" applyNumberFormat="1" applyFont="1" applyFill="1" applyBorder="1" applyAlignment="1" applyProtection="1">
      <alignment vertical="center" wrapText="1"/>
      <protection/>
    </xf>
    <xf numFmtId="49" fontId="16" fillId="0" borderId="28" xfId="0" applyNumberFormat="1" applyFont="1" applyFill="1" applyBorder="1" applyAlignment="1" applyProtection="1">
      <alignment vertical="center"/>
      <protection/>
    </xf>
    <xf numFmtId="49" fontId="16" fillId="0" borderId="48" xfId="0" applyNumberFormat="1" applyFont="1" applyFill="1" applyBorder="1" applyAlignment="1" applyProtection="1">
      <alignment horizontal="center" vertical="center"/>
      <protection/>
    </xf>
    <xf numFmtId="49" fontId="17" fillId="0" borderId="46" xfId="0" applyNumberFormat="1" applyFont="1" applyFill="1" applyBorder="1" applyAlignment="1" applyProtection="1">
      <alignment vertical="center"/>
      <protection/>
    </xf>
    <xf numFmtId="0" fontId="13" fillId="49" borderId="49" xfId="188" applyFont="1" applyFill="1" applyBorder="1">
      <alignment/>
      <protection/>
    </xf>
    <xf numFmtId="49" fontId="16" fillId="0" borderId="23" xfId="0" applyNumberFormat="1" applyFont="1" applyFill="1" applyBorder="1" applyAlignment="1" applyProtection="1">
      <alignment vertical="center" wrapText="1"/>
      <protection/>
    </xf>
    <xf numFmtId="49" fontId="17" fillId="0" borderId="50" xfId="0" applyNumberFormat="1" applyFont="1" applyFill="1" applyBorder="1" applyAlignment="1" applyProtection="1">
      <alignment vertical="center"/>
      <protection/>
    </xf>
    <xf numFmtId="4" fontId="16" fillId="0" borderId="28" xfId="0" applyNumberFormat="1" applyFont="1" applyFill="1" applyBorder="1" applyAlignment="1" applyProtection="1">
      <alignment/>
      <protection locked="0"/>
    </xf>
    <xf numFmtId="4" fontId="16" fillId="0" borderId="48" xfId="0" applyNumberFormat="1" applyFont="1" applyFill="1" applyBorder="1" applyAlignment="1" applyProtection="1">
      <alignment/>
      <protection locked="0"/>
    </xf>
    <xf numFmtId="4" fontId="12" fillId="0" borderId="47" xfId="188" applyNumberFormat="1" applyFont="1" applyBorder="1" applyAlignment="1">
      <alignment/>
      <protection/>
    </xf>
    <xf numFmtId="4" fontId="4" fillId="49" borderId="28" xfId="188" applyNumberFormat="1" applyFont="1" applyFill="1" applyBorder="1" applyAlignment="1">
      <alignment/>
      <protection/>
    </xf>
    <xf numFmtId="0" fontId="3" fillId="0" borderId="26" xfId="188" applyNumberFormat="1" applyFont="1" applyBorder="1" applyAlignment="1">
      <alignment/>
      <protection/>
    </xf>
    <xf numFmtId="0" fontId="3" fillId="49" borderId="27" xfId="188" applyFont="1" applyFill="1" applyBorder="1" applyAlignment="1">
      <alignment horizontal="center" vertical="center"/>
      <protection/>
    </xf>
    <xf numFmtId="0" fontId="3" fillId="0" borderId="27" xfId="188" applyFont="1" applyBorder="1" applyAlignment="1">
      <alignment horizontal="center" vertical="center"/>
      <protection/>
    </xf>
    <xf numFmtId="49" fontId="16" fillId="0" borderId="28" xfId="0" applyNumberFormat="1" applyFont="1" applyFill="1" applyBorder="1" applyAlignment="1" applyProtection="1">
      <alignment horizontal="center"/>
      <protection/>
    </xf>
    <xf numFmtId="49" fontId="16" fillId="0" borderId="47" xfId="0" applyNumberFormat="1" applyFont="1" applyFill="1" applyBorder="1" applyAlignment="1" applyProtection="1">
      <alignment horizontal="center"/>
      <protection/>
    </xf>
    <xf numFmtId="0" fontId="12" fillId="0" borderId="47" xfId="188" applyFont="1" applyBorder="1" applyAlignment="1">
      <alignment horizontal="center" vertical="center"/>
      <protection/>
    </xf>
    <xf numFmtId="0" fontId="3" fillId="49" borderId="28" xfId="188" applyFont="1" applyFill="1" applyBorder="1" applyAlignment="1">
      <alignment horizontal="center" vertical="center"/>
      <protection/>
    </xf>
    <xf numFmtId="49" fontId="13" fillId="49" borderId="28" xfId="188" applyNumberFormat="1" applyFont="1" applyFill="1" applyBorder="1" applyAlignment="1">
      <alignment horizontal="left" vertical="center"/>
      <protection/>
    </xf>
    <xf numFmtId="0" fontId="4" fillId="0" borderId="45" xfId="188" applyFont="1" applyBorder="1" applyAlignment="1">
      <alignment horizontal="center" vertical="center"/>
      <protection/>
    </xf>
    <xf numFmtId="4" fontId="16" fillId="0" borderId="47" xfId="0" applyNumberFormat="1" applyFont="1" applyFill="1" applyBorder="1" applyAlignment="1" applyProtection="1">
      <alignment/>
      <protection locked="0"/>
    </xf>
    <xf numFmtId="49" fontId="16" fillId="0" borderId="47" xfId="0" applyNumberFormat="1" applyFont="1" applyFill="1" applyBorder="1" applyAlignment="1" applyProtection="1">
      <alignment vertical="center" wrapText="1"/>
      <protection/>
    </xf>
    <xf numFmtId="49" fontId="16" fillId="0" borderId="47" xfId="0" applyNumberFormat="1" applyFont="1" applyFill="1" applyBorder="1" applyAlignment="1" applyProtection="1">
      <alignment vertical="center"/>
      <protection/>
    </xf>
    <xf numFmtId="4" fontId="16" fillId="0" borderId="28" xfId="188" applyNumberFormat="1" applyFont="1" applyBorder="1" applyAlignment="1">
      <alignment horizontal="right"/>
      <protection/>
    </xf>
    <xf numFmtId="49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49" borderId="46" xfId="188" applyFont="1" applyFill="1" applyBorder="1">
      <alignment/>
      <protection/>
    </xf>
    <xf numFmtId="49" fontId="5" fillId="0" borderId="0" xfId="0" applyNumberFormat="1" applyFont="1" applyBorder="1" applyAlignment="1">
      <alignment/>
    </xf>
    <xf numFmtId="49" fontId="12" fillId="0" borderId="47" xfId="188" applyNumberFormat="1" applyFont="1" applyBorder="1" applyAlignment="1">
      <alignment horizontal="left" vertical="top"/>
      <protection/>
    </xf>
    <xf numFmtId="0" fontId="12" fillId="0" borderId="47" xfId="188" applyFont="1" applyFill="1" applyBorder="1" applyAlignment="1">
      <alignment vertical="top" wrapText="1"/>
      <protection/>
    </xf>
    <xf numFmtId="0" fontId="12" fillId="0" borderId="47" xfId="188" applyFont="1" applyBorder="1" applyAlignment="1">
      <alignment vertical="top" wrapText="1"/>
      <protection/>
    </xf>
    <xf numFmtId="4" fontId="16" fillId="0" borderId="47" xfId="188" applyNumberFormat="1" applyFont="1" applyFill="1" applyBorder="1" applyAlignment="1">
      <alignment horizontal="right"/>
      <protection/>
    </xf>
    <xf numFmtId="49" fontId="12" fillId="0" borderId="47" xfId="188" applyNumberFormat="1" applyFont="1" applyBorder="1" applyAlignment="1">
      <alignment horizontal="center" shrinkToFit="1"/>
      <protection/>
    </xf>
    <xf numFmtId="0" fontId="12" fillId="0" borderId="47" xfId="188" applyFont="1" applyFill="1" applyBorder="1" applyAlignment="1">
      <alignment horizontal="center" vertical="center"/>
      <protection/>
    </xf>
    <xf numFmtId="49" fontId="16" fillId="0" borderId="51" xfId="0" applyNumberFormat="1" applyFont="1" applyFill="1" applyBorder="1" applyAlignment="1" applyProtection="1">
      <alignment vertical="center" wrapText="1"/>
      <protection/>
    </xf>
    <xf numFmtId="4" fontId="12" fillId="0" borderId="51" xfId="188" applyNumberFormat="1" applyFont="1" applyBorder="1" applyAlignment="1">
      <alignment horizontal="right"/>
      <protection/>
    </xf>
    <xf numFmtId="0" fontId="17" fillId="49" borderId="27" xfId="0" applyFont="1" applyFill="1" applyBorder="1" applyAlignment="1">
      <alignment/>
    </xf>
    <xf numFmtId="4" fontId="12" fillId="0" borderId="47" xfId="188" applyNumberFormat="1" applyFont="1" applyFill="1" applyBorder="1" applyAlignment="1">
      <alignment horizontal="right"/>
      <protection/>
    </xf>
    <xf numFmtId="0" fontId="5" fillId="49" borderId="28" xfId="188" applyFont="1" applyFill="1" applyBorder="1" applyAlignment="1">
      <alignment horizontal="center" wrapText="1"/>
      <protection/>
    </xf>
    <xf numFmtId="0" fontId="3" fillId="0" borderId="26" xfId="188" applyNumberFormat="1" applyFont="1" applyBorder="1">
      <alignment/>
      <protection/>
    </xf>
    <xf numFmtId="0" fontId="3" fillId="0" borderId="49" xfId="188" applyNumberFormat="1" applyFont="1" applyFill="1" applyBorder="1">
      <alignment/>
      <protection/>
    </xf>
    <xf numFmtId="0" fontId="3" fillId="0" borderId="52" xfId="188" applyNumberFormat="1" applyFont="1" applyFill="1" applyBorder="1">
      <alignment/>
      <protection/>
    </xf>
    <xf numFmtId="0" fontId="3" fillId="0" borderId="49" xfId="188" applyFont="1" applyFill="1" applyBorder="1">
      <alignment/>
      <protection/>
    </xf>
    <xf numFmtId="0" fontId="3" fillId="0" borderId="52" xfId="188" applyFont="1" applyFill="1" applyBorder="1">
      <alignment/>
      <protection/>
    </xf>
    <xf numFmtId="0" fontId="34" fillId="0" borderId="0" xfId="188" applyFont="1">
      <alignment/>
      <protection/>
    </xf>
    <xf numFmtId="0" fontId="12" fillId="0" borderId="47" xfId="188" applyFont="1" applyBorder="1" applyAlignment="1">
      <alignment horizontal="center" vertical="top"/>
      <protection/>
    </xf>
    <xf numFmtId="170" fontId="12" fillId="0" borderId="47" xfId="188" applyNumberFormat="1" applyFont="1" applyBorder="1">
      <alignment/>
      <protection/>
    </xf>
    <xf numFmtId="4" fontId="12" fillId="0" borderId="52" xfId="188" applyNumberFormat="1" applyFont="1" applyBorder="1">
      <alignment/>
      <protection/>
    </xf>
    <xf numFmtId="0" fontId="3" fillId="49" borderId="28" xfId="188" applyFont="1" applyFill="1" applyBorder="1" applyAlignment="1">
      <alignment horizontal="center"/>
      <protection/>
    </xf>
    <xf numFmtId="49" fontId="13" fillId="49" borderId="28" xfId="188" applyNumberFormat="1" applyFont="1" applyFill="1" applyBorder="1" applyAlignment="1">
      <alignment horizontal="left"/>
      <protection/>
    </xf>
    <xf numFmtId="4" fontId="4" fillId="49" borderId="28" xfId="188" applyNumberFormat="1" applyFont="1" applyFill="1" applyBorder="1">
      <alignment/>
      <protection/>
    </xf>
    <xf numFmtId="0" fontId="3" fillId="49" borderId="27" xfId="188" applyFont="1" applyFill="1" applyBorder="1">
      <alignment/>
      <protection/>
    </xf>
    <xf numFmtId="4" fontId="4" fillId="49" borderId="26" xfId="188" applyNumberFormat="1" applyFont="1" applyFill="1" applyBorder="1">
      <alignment/>
      <protection/>
    </xf>
    <xf numFmtId="3" fontId="3" fillId="0" borderId="0" xfId="188" applyNumberFormat="1" applyFont="1">
      <alignment/>
      <protection/>
    </xf>
    <xf numFmtId="0" fontId="3" fillId="0" borderId="0" xfId="188" applyFont="1" applyBorder="1">
      <alignment/>
      <protection/>
    </xf>
    <xf numFmtId="0" fontId="35" fillId="0" borderId="0" xfId="188" applyFont="1" applyAlignment="1">
      <alignment/>
      <protection/>
    </xf>
    <xf numFmtId="0" fontId="36" fillId="0" borderId="0" xfId="188" applyFont="1" applyBorder="1">
      <alignment/>
      <protection/>
    </xf>
    <xf numFmtId="3" fontId="36" fillId="0" borderId="0" xfId="188" applyNumberFormat="1" applyFont="1" applyBorder="1" applyAlignment="1">
      <alignment horizontal="right"/>
      <protection/>
    </xf>
    <xf numFmtId="4" fontId="36" fillId="0" borderId="0" xfId="188" applyNumberFormat="1" applyFont="1" applyBorder="1">
      <alignment/>
      <protection/>
    </xf>
    <xf numFmtId="0" fontId="35" fillId="0" borderId="0" xfId="188" applyFont="1" applyBorder="1" applyAlignment="1">
      <alignment/>
      <protection/>
    </xf>
    <xf numFmtId="0" fontId="3" fillId="0" borderId="0" xfId="188" applyFont="1" applyBorder="1" applyAlignment="1">
      <alignment horizontal="right"/>
      <protection/>
    </xf>
    <xf numFmtId="0" fontId="37" fillId="0" borderId="53" xfId="0" applyNumberFormat="1" applyFont="1" applyBorder="1" applyAlignment="1">
      <alignment vertical="top" wrapText="1"/>
    </xf>
    <xf numFmtId="0" fontId="37" fillId="0" borderId="54" xfId="0" applyNumberFormat="1" applyFont="1" applyBorder="1" applyAlignment="1">
      <alignment vertical="top" wrapText="1" shrinkToFit="1"/>
    </xf>
    <xf numFmtId="168" fontId="37" fillId="0" borderId="54" xfId="0" applyNumberFormat="1" applyFont="1" applyBorder="1" applyAlignment="1">
      <alignment vertical="top" wrapText="1" shrinkToFit="1"/>
    </xf>
    <xf numFmtId="4" fontId="37" fillId="0" borderId="54" xfId="0" applyNumberFormat="1" applyFont="1" applyBorder="1" applyAlignment="1">
      <alignment vertical="top" wrapText="1" shrinkToFit="1"/>
    </xf>
    <xf numFmtId="4" fontId="37" fillId="0" borderId="55" xfId="0" applyNumberFormat="1" applyFont="1" applyBorder="1" applyAlignment="1">
      <alignment vertical="top" wrapText="1" shrinkToFit="1"/>
    </xf>
    <xf numFmtId="0" fontId="12" fillId="0" borderId="28" xfId="188" applyFont="1" applyBorder="1" applyAlignment="1">
      <alignment vertical="top" wrapText="1"/>
      <protection/>
    </xf>
    <xf numFmtId="49" fontId="12" fillId="0" borderId="28" xfId="188" applyNumberFormat="1" applyFont="1" applyBorder="1" applyAlignment="1">
      <alignment horizontal="center" shrinkToFit="1"/>
      <protection/>
    </xf>
    <xf numFmtId="4" fontId="12" fillId="0" borderId="28" xfId="188" applyNumberFormat="1" applyFont="1" applyBorder="1" applyAlignment="1">
      <alignment horizontal="right"/>
      <protection/>
    </xf>
    <xf numFmtId="4" fontId="12" fillId="0" borderId="28" xfId="188" applyNumberFormat="1" applyFont="1" applyBorder="1">
      <alignment/>
      <protection/>
    </xf>
    <xf numFmtId="4" fontId="12" fillId="0" borderId="28" xfId="188" applyNumberFormat="1" applyFont="1" applyBorder="1" applyAlignment="1">
      <alignment/>
      <protection/>
    </xf>
    <xf numFmtId="49" fontId="16" fillId="0" borderId="47" xfId="0" applyNumberFormat="1" applyFont="1" applyFill="1" applyBorder="1" applyAlignment="1" applyProtection="1">
      <alignment horizontal="center" vertical="center" wrapText="1"/>
      <protection/>
    </xf>
    <xf numFmtId="4" fontId="16" fillId="0" borderId="47" xfId="188" applyNumberFormat="1" applyFont="1" applyBorder="1" applyAlignment="1">
      <alignment horizontal="right"/>
      <protection/>
    </xf>
    <xf numFmtId="0" fontId="7" fillId="0" borderId="45" xfId="188" applyFont="1" applyFill="1" applyBorder="1" applyAlignment="1">
      <alignment horizontal="center"/>
      <protection/>
    </xf>
    <xf numFmtId="49" fontId="7" fillId="0" borderId="45" xfId="188" applyNumberFormat="1" applyFont="1" applyBorder="1" applyAlignment="1">
      <alignment horizontal="left"/>
      <protection/>
    </xf>
    <xf numFmtId="49" fontId="16" fillId="0" borderId="28" xfId="0" applyNumberFormat="1" applyFont="1" applyFill="1" applyBorder="1" applyAlignment="1" applyProtection="1">
      <alignment horizontal="center" vertical="center"/>
      <protection/>
    </xf>
    <xf numFmtId="0" fontId="4" fillId="49" borderId="56" xfId="0" applyFont="1" applyFill="1" applyBorder="1" applyAlignment="1">
      <alignment horizontal="center"/>
    </xf>
    <xf numFmtId="171" fontId="3" fillId="0" borderId="57" xfId="0" applyNumberFormat="1" applyFont="1" applyBorder="1" applyAlignment="1">
      <alignment/>
    </xf>
    <xf numFmtId="171" fontId="3" fillId="0" borderId="45" xfId="0" applyNumberFormat="1" applyFont="1" applyBorder="1" applyAlignment="1">
      <alignment/>
    </xf>
    <xf numFmtId="171" fontId="3" fillId="0" borderId="58" xfId="0" applyNumberFormat="1" applyFont="1" applyBorder="1" applyAlignment="1">
      <alignment/>
    </xf>
    <xf numFmtId="171" fontId="3" fillId="0" borderId="59" xfId="0" applyNumberFormat="1" applyFont="1" applyBorder="1" applyAlignment="1">
      <alignment/>
    </xf>
    <xf numFmtId="171" fontId="3" fillId="0" borderId="60" xfId="0" applyNumberFormat="1" applyFont="1" applyBorder="1" applyAlignment="1">
      <alignment/>
    </xf>
    <xf numFmtId="171" fontId="3" fillId="0" borderId="61" xfId="0" applyNumberFormat="1" applyFont="1" applyBorder="1" applyAlignment="1">
      <alignment/>
    </xf>
    <xf numFmtId="171" fontId="4" fillId="49" borderId="62" xfId="0" applyNumberFormat="1" applyFont="1" applyFill="1" applyBorder="1" applyAlignment="1">
      <alignment/>
    </xf>
    <xf numFmtId="171" fontId="4" fillId="49" borderId="40" xfId="0" applyNumberFormat="1" applyFont="1" applyFill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188" applyFont="1" applyAlignment="1">
      <alignment horizontal="center"/>
      <protection/>
    </xf>
    <xf numFmtId="0" fontId="3" fillId="0" borderId="63" xfId="188" applyFont="1" applyBorder="1" applyAlignment="1">
      <alignment horizontal="center"/>
      <protection/>
    </xf>
    <xf numFmtId="0" fontId="3" fillId="0" borderId="64" xfId="188" applyFont="1" applyBorder="1" applyAlignment="1">
      <alignment horizontal="center"/>
      <protection/>
    </xf>
    <xf numFmtId="49" fontId="3" fillId="0" borderId="65" xfId="188" applyNumberFormat="1" applyFont="1" applyBorder="1" applyAlignment="1">
      <alignment horizontal="center"/>
      <protection/>
    </xf>
    <xf numFmtId="0" fontId="3" fillId="0" borderId="66" xfId="188" applyFont="1" applyBorder="1" applyAlignment="1">
      <alignment horizontal="center"/>
      <protection/>
    </xf>
    <xf numFmtId="0" fontId="3" fillId="0" borderId="67" xfId="188" applyFont="1" applyBorder="1" applyAlignment="1">
      <alignment horizontal="center" shrinkToFit="1"/>
      <protection/>
    </xf>
    <xf numFmtId="0" fontId="3" fillId="0" borderId="36" xfId="188" applyFont="1" applyBorder="1" applyAlignment="1">
      <alignment horizontal="center" shrinkToFit="1"/>
      <protection/>
    </xf>
    <xf numFmtId="0" fontId="3" fillId="0" borderId="68" xfId="188" applyFont="1" applyBorder="1" applyAlignment="1">
      <alignment horizontal="center" shrinkToFit="1"/>
      <protection/>
    </xf>
    <xf numFmtId="0" fontId="37" fillId="0" borderId="69" xfId="188" applyNumberFormat="1" applyFont="1" applyFill="1" applyBorder="1" applyAlignment="1">
      <alignment horizontal="left" wrapText="1" indent="1"/>
      <protection/>
    </xf>
    <xf numFmtId="0" fontId="37" fillId="0" borderId="0" xfId="188" applyNumberFormat="1" applyFont="1" applyFill="1" applyBorder="1" applyAlignment="1">
      <alignment horizontal="left" wrapText="1" indent="1"/>
      <protection/>
    </xf>
    <xf numFmtId="0" fontId="37" fillId="0" borderId="31" xfId="188" applyNumberFormat="1" applyFont="1" applyFill="1" applyBorder="1" applyAlignment="1">
      <alignment horizontal="left" wrapText="1" indent="1"/>
      <protection/>
    </xf>
  </cellXfs>
  <cellStyles count="237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2" xfId="19"/>
    <cellStyle name="20 % – Zvýraznění2 2" xfId="20"/>
    <cellStyle name="20 % – Zvýraznění2 3" xfId="21"/>
    <cellStyle name="20 % – Zvýraznění2 4" xfId="22"/>
    <cellStyle name="20 % – Zvýraznění3" xfId="23"/>
    <cellStyle name="20 % – Zvýraznění3 2" xfId="24"/>
    <cellStyle name="20 % – Zvýraznění3 3" xfId="25"/>
    <cellStyle name="20 % – Zvýraznění3 4" xfId="26"/>
    <cellStyle name="20 % – Zvýraznění4" xfId="27"/>
    <cellStyle name="20 % – Zvýraznění4 2" xfId="28"/>
    <cellStyle name="20 % – Zvýraznění4 3" xfId="29"/>
    <cellStyle name="20 % – Zvýraznění4 4" xfId="30"/>
    <cellStyle name="20 % – Zvýraznění5" xfId="31"/>
    <cellStyle name="20 % – Zvýraznění5 2" xfId="32"/>
    <cellStyle name="20 % – Zvýraznění5 3" xfId="33"/>
    <cellStyle name="20 % – Zvýraznění5 4" xfId="34"/>
    <cellStyle name="20 % – Zvýraznění6" xfId="35"/>
    <cellStyle name="20 % – Zvýraznění6 2" xfId="36"/>
    <cellStyle name="20 % – Zvýraznění6 3" xfId="37"/>
    <cellStyle name="20 % – Zvýraznění6 4" xfId="38"/>
    <cellStyle name="40 % – Zvýraznění1" xfId="39"/>
    <cellStyle name="40 % – Zvýraznění1 2" xfId="40"/>
    <cellStyle name="40 % – Zvýraznění1 3" xfId="41"/>
    <cellStyle name="40 % – Zvýraznění1 4" xfId="42"/>
    <cellStyle name="40 % – Zvýraznění2" xfId="43"/>
    <cellStyle name="40 % – Zvýraznění2 2" xfId="44"/>
    <cellStyle name="40 % – Zvýraznění2 3" xfId="45"/>
    <cellStyle name="40 % – Zvýraznění2 4" xfId="46"/>
    <cellStyle name="40 % – Zvýraznění3" xfId="47"/>
    <cellStyle name="40 % – Zvýraznění3 2" xfId="48"/>
    <cellStyle name="40 % – Zvýraznění3 3" xfId="49"/>
    <cellStyle name="40 % – Zvýraznění3 4" xfId="50"/>
    <cellStyle name="40 % – Zvýraznění4" xfId="51"/>
    <cellStyle name="40 % – Zvýraznění4 2" xfId="52"/>
    <cellStyle name="40 % – Zvýraznění4 3" xfId="53"/>
    <cellStyle name="40 % – Zvýraznění4 4" xfId="54"/>
    <cellStyle name="40 % – Zvýraznění5" xfId="55"/>
    <cellStyle name="40 % – Zvýraznění5 2" xfId="56"/>
    <cellStyle name="40 % – Zvýraznění5 3" xfId="57"/>
    <cellStyle name="40 % – Zvýraznění5 4" xfId="58"/>
    <cellStyle name="40 % – Zvýraznění6" xfId="59"/>
    <cellStyle name="40 % – Zvýraznění6 2" xfId="60"/>
    <cellStyle name="40 % – Zvýraznění6 3" xfId="61"/>
    <cellStyle name="40 % – Zvýraznění6 4" xfId="62"/>
    <cellStyle name="60 % – Zvýraznění1" xfId="63"/>
    <cellStyle name="60 % – Zvýraznění1 2" xfId="64"/>
    <cellStyle name="60 % – Zvýraznění1 3" xfId="65"/>
    <cellStyle name="60 % – Zvýraznění1 4" xfId="66"/>
    <cellStyle name="60 % – Zvýraznění2" xfId="67"/>
    <cellStyle name="60 % – Zvýraznění2 2" xfId="68"/>
    <cellStyle name="60 % – Zvýraznění2 3" xfId="69"/>
    <cellStyle name="60 % – Zvýraznění2 4" xfId="70"/>
    <cellStyle name="60 % – Zvýraznění3" xfId="71"/>
    <cellStyle name="60 % – Zvýraznění3 2" xfId="72"/>
    <cellStyle name="60 % – Zvýraznění3 3" xfId="73"/>
    <cellStyle name="60 % – Zvýraznění3 4" xfId="74"/>
    <cellStyle name="60 % – Zvýraznění4" xfId="75"/>
    <cellStyle name="60 % – Zvýraznění4 2" xfId="76"/>
    <cellStyle name="60 % – Zvýraznění4 3" xfId="77"/>
    <cellStyle name="60 % – Zvýraznění4 4" xfId="78"/>
    <cellStyle name="60 % – Zvýraznění5" xfId="79"/>
    <cellStyle name="60 % – Zvýraznění5 2" xfId="80"/>
    <cellStyle name="60 % – Zvýraznění5 3" xfId="81"/>
    <cellStyle name="60 % – Zvýraznění5 4" xfId="82"/>
    <cellStyle name="60 % – Zvýraznění6" xfId="83"/>
    <cellStyle name="60 % – Zvýraznění6 2" xfId="84"/>
    <cellStyle name="60 % – Zvýraznění6 3" xfId="85"/>
    <cellStyle name="60 % – Zvýraznění6 4" xfId="86"/>
    <cellStyle name="Celkem" xfId="87"/>
    <cellStyle name="Celkem 2" xfId="88"/>
    <cellStyle name="Celkem 3" xfId="89"/>
    <cellStyle name="Celkem 4" xfId="90"/>
    <cellStyle name="Comma" xfId="91"/>
    <cellStyle name="Comma [0]" xfId="92"/>
    <cellStyle name="Hypertextový odkaz 2" xfId="93"/>
    <cellStyle name="Chybně" xfId="94"/>
    <cellStyle name="Chybně 2" xfId="95"/>
    <cellStyle name="Chybně 3" xfId="96"/>
    <cellStyle name="Chybně 4" xfId="97"/>
    <cellStyle name="Kontrolní buňka" xfId="98"/>
    <cellStyle name="Kontrolní buňka 2" xfId="99"/>
    <cellStyle name="Kontrolní buňka 3" xfId="100"/>
    <cellStyle name="Kontrolní buňka 4" xfId="101"/>
    <cellStyle name="Currency" xfId="102"/>
    <cellStyle name="Currency [0]" xfId="103"/>
    <cellStyle name="Nadpis 1" xfId="104"/>
    <cellStyle name="Nadpis 1 2" xfId="105"/>
    <cellStyle name="Nadpis 1 3" xfId="106"/>
    <cellStyle name="Nadpis 1 4" xfId="107"/>
    <cellStyle name="Nadpis 2" xfId="108"/>
    <cellStyle name="Nadpis 2 2" xfId="109"/>
    <cellStyle name="Nadpis 2 3" xfId="110"/>
    <cellStyle name="Nadpis 2 4" xfId="111"/>
    <cellStyle name="Nadpis 3" xfId="112"/>
    <cellStyle name="Nadpis 3 2" xfId="113"/>
    <cellStyle name="Nadpis 3 3" xfId="114"/>
    <cellStyle name="Nadpis 3 4" xfId="115"/>
    <cellStyle name="Nadpis 4" xfId="116"/>
    <cellStyle name="Nadpis 4 2" xfId="117"/>
    <cellStyle name="Nadpis 4 3" xfId="118"/>
    <cellStyle name="Nadpis 4 4" xfId="119"/>
    <cellStyle name="Název" xfId="120"/>
    <cellStyle name="Název 2" xfId="121"/>
    <cellStyle name="Název 3" xfId="122"/>
    <cellStyle name="Název 4" xfId="123"/>
    <cellStyle name="Neutrální" xfId="124"/>
    <cellStyle name="Neutrální 2" xfId="125"/>
    <cellStyle name="Neutrální 3" xfId="126"/>
    <cellStyle name="Neutrální 4" xfId="127"/>
    <cellStyle name="Normální 2" xfId="128"/>
    <cellStyle name="Normální 2 2" xfId="129"/>
    <cellStyle name="Normální 3" xfId="130"/>
    <cellStyle name="Normální 3 2" xfId="131"/>
    <cellStyle name="Normální 3 2 2" xfId="132"/>
    <cellStyle name="Normální 4" xfId="133"/>
    <cellStyle name="Normální 4 2" xfId="134"/>
    <cellStyle name="Normální 4 3" xfId="135"/>
    <cellStyle name="Normální 5" xfId="136"/>
    <cellStyle name="Normální 5 10" xfId="137"/>
    <cellStyle name="Normální 5 2" xfId="138"/>
    <cellStyle name="Normální 5 2 2" xfId="139"/>
    <cellStyle name="Normální 5 2 2 2" xfId="140"/>
    <cellStyle name="Normální 5 2 2 2 2" xfId="141"/>
    <cellStyle name="Normální 5 2 2 3" xfId="142"/>
    <cellStyle name="Normální 5 2 2 4" xfId="143"/>
    <cellStyle name="Normální 5 2 3" xfId="144"/>
    <cellStyle name="Normální 5 2 3 2" xfId="145"/>
    <cellStyle name="Normální 5 2 3 2 2" xfId="146"/>
    <cellStyle name="Normální 5 2 3 3" xfId="147"/>
    <cellStyle name="Normální 5 2 3 4" xfId="148"/>
    <cellStyle name="Normální 5 2 4" xfId="149"/>
    <cellStyle name="Normální 5 2 4 2" xfId="150"/>
    <cellStyle name="Normální 5 2 5" xfId="151"/>
    <cellStyle name="Normální 5 2 6" xfId="152"/>
    <cellStyle name="Normální 5 3" xfId="153"/>
    <cellStyle name="Normální 5 3 2" xfId="154"/>
    <cellStyle name="Normální 5 3 2 2" xfId="155"/>
    <cellStyle name="Normální 5 3 2 2 2" xfId="156"/>
    <cellStyle name="Normální 5 3 2 3" xfId="157"/>
    <cellStyle name="Normální 5 3 2 4" xfId="158"/>
    <cellStyle name="Normální 5 3 3" xfId="159"/>
    <cellStyle name="Normální 5 3 3 2" xfId="160"/>
    <cellStyle name="Normální 5 3 3 2 2" xfId="161"/>
    <cellStyle name="Normální 5 3 3 3" xfId="162"/>
    <cellStyle name="Normální 5 3 3 4" xfId="163"/>
    <cellStyle name="Normální 5 3 4" xfId="164"/>
    <cellStyle name="Normální 5 3 4 2" xfId="165"/>
    <cellStyle name="Normální 5 3 5" xfId="166"/>
    <cellStyle name="Normální 5 3 6" xfId="167"/>
    <cellStyle name="Normální 5 4" xfId="168"/>
    <cellStyle name="Normální 5 4 2" xfId="169"/>
    <cellStyle name="Normální 5 4 2 2" xfId="170"/>
    <cellStyle name="Normální 5 4 3" xfId="171"/>
    <cellStyle name="Normální 5 4 4" xfId="172"/>
    <cellStyle name="Normální 5 5" xfId="173"/>
    <cellStyle name="Normální 5 5 2" xfId="174"/>
    <cellStyle name="Normální 5 5 2 2" xfId="175"/>
    <cellStyle name="Normální 5 5 3" xfId="176"/>
    <cellStyle name="Normální 5 5 4" xfId="177"/>
    <cellStyle name="Normální 5 6" xfId="178"/>
    <cellStyle name="Normální 5 6 2" xfId="179"/>
    <cellStyle name="Normální 5 6 2 2" xfId="180"/>
    <cellStyle name="Normální 5 6 3" xfId="181"/>
    <cellStyle name="Normální 5 6 4" xfId="182"/>
    <cellStyle name="Normální 5 7" xfId="183"/>
    <cellStyle name="Normální 5 7 2" xfId="184"/>
    <cellStyle name="Normální 5 8" xfId="185"/>
    <cellStyle name="Normální 5 9" xfId="186"/>
    <cellStyle name="Normální 6" xfId="187"/>
    <cellStyle name="normální_POL.XLS" xfId="188"/>
    <cellStyle name="Poznámka" xfId="189"/>
    <cellStyle name="Poznámka 2" xfId="190"/>
    <cellStyle name="Poznámka 2 2" xfId="191"/>
    <cellStyle name="Poznámka 3" xfId="192"/>
    <cellStyle name="Poznámka 3 2" xfId="193"/>
    <cellStyle name="Poznámka 3 2 2" xfId="194"/>
    <cellStyle name="Poznámka 3 2 3" xfId="195"/>
    <cellStyle name="Poznámka 3 3" xfId="196"/>
    <cellStyle name="Poznámka 4" xfId="197"/>
    <cellStyle name="Percent" xfId="198"/>
    <cellStyle name="Propojená buňka" xfId="199"/>
    <cellStyle name="Propojená buňka 2" xfId="200"/>
    <cellStyle name="Propojená buňka 3" xfId="201"/>
    <cellStyle name="Propojená buňka 4" xfId="202"/>
    <cellStyle name="Správně" xfId="203"/>
    <cellStyle name="Správně 2" xfId="204"/>
    <cellStyle name="Správně 3" xfId="205"/>
    <cellStyle name="Správně 4" xfId="206"/>
    <cellStyle name="Text upozornění" xfId="207"/>
    <cellStyle name="Text upozornění 2" xfId="208"/>
    <cellStyle name="Text upozornění 3" xfId="209"/>
    <cellStyle name="Text upozornění 4" xfId="210"/>
    <cellStyle name="Vstup" xfId="211"/>
    <cellStyle name="Vstup 2" xfId="212"/>
    <cellStyle name="Vstup 3" xfId="213"/>
    <cellStyle name="Vstup 4" xfId="214"/>
    <cellStyle name="Výpočet" xfId="215"/>
    <cellStyle name="Výpočet 2" xfId="216"/>
    <cellStyle name="Výpočet 3" xfId="217"/>
    <cellStyle name="Výpočet 4" xfId="218"/>
    <cellStyle name="Výstup" xfId="219"/>
    <cellStyle name="Výstup 2" xfId="220"/>
    <cellStyle name="Výstup 3" xfId="221"/>
    <cellStyle name="Výstup 4" xfId="222"/>
    <cellStyle name="Vysvětlující text" xfId="223"/>
    <cellStyle name="Vysvětlující text 2" xfId="224"/>
    <cellStyle name="Vysvětlující text 3" xfId="225"/>
    <cellStyle name="Vysvětlující text 4" xfId="226"/>
    <cellStyle name="Zvýraznění 1" xfId="227"/>
    <cellStyle name="Zvýraznění 1 2" xfId="228"/>
    <cellStyle name="Zvýraznění 1 3" xfId="229"/>
    <cellStyle name="Zvýraznění 1 4" xfId="230"/>
    <cellStyle name="Zvýraznění 2" xfId="231"/>
    <cellStyle name="Zvýraznění 2 2" xfId="232"/>
    <cellStyle name="Zvýraznění 2 3" xfId="233"/>
    <cellStyle name="Zvýraznění 2 4" xfId="234"/>
    <cellStyle name="Zvýraznění 3" xfId="235"/>
    <cellStyle name="Zvýraznění 3 2" xfId="236"/>
    <cellStyle name="Zvýraznění 3 3" xfId="237"/>
    <cellStyle name="Zvýraznění 3 4" xfId="238"/>
    <cellStyle name="Zvýraznění 4" xfId="239"/>
    <cellStyle name="Zvýraznění 4 2" xfId="240"/>
    <cellStyle name="Zvýraznění 4 3" xfId="241"/>
    <cellStyle name="Zvýraznění 4 4" xfId="242"/>
    <cellStyle name="Zvýraznění 5" xfId="243"/>
    <cellStyle name="Zvýraznění 5 2" xfId="244"/>
    <cellStyle name="Zvýraznění 5 3" xfId="245"/>
    <cellStyle name="Zvýraznění 5 4" xfId="246"/>
    <cellStyle name="Zvýraznění 6" xfId="247"/>
    <cellStyle name="Zvýraznění 6 2" xfId="248"/>
    <cellStyle name="Zvýraznění 6 3" xfId="249"/>
    <cellStyle name="Zvýraznění 6 4" xfId="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2;ivatel\AppData\Local\Microsoft\Windows\Temporary%20Internet%20Files\Content.Outlook\1VR0922V\P&#345;&#237;loha%20bez%20n&#225;zvu_%2000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List1"/>
    </sheetNames>
    <sheetDataSet>
      <sheetData sheetId="1">
        <row r="2">
          <cell r="G2" t="str">
            <v>Rozpočet výchozí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4.125" style="0" customWidth="1"/>
    <col min="5" max="5" width="19.75390625" style="0" customWidth="1"/>
    <col min="6" max="6" width="16.625" style="0" customWidth="1"/>
    <col min="7" max="7" width="15.25390625" style="0" customWidth="1"/>
    <col min="8" max="8" width="21.00390625" style="0" bestFit="1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 t="e">
        <v>#REF!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87</v>
      </c>
      <c r="B5" s="16"/>
      <c r="C5" s="17" t="s">
        <v>88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75" customHeight="1">
      <c r="A7" s="23"/>
      <c r="B7" s="24"/>
      <c r="C7" s="134" t="s">
        <v>89</v>
      </c>
      <c r="D7" s="25"/>
      <c r="E7" s="25"/>
      <c r="F7" s="26" t="s">
        <v>10</v>
      </c>
      <c r="G7" s="21">
        <v>0</v>
      </c>
    </row>
    <row r="8" spans="1:9" ht="12.75">
      <c r="A8" s="27" t="s">
        <v>11</v>
      </c>
      <c r="B8" s="11"/>
      <c r="C8" s="183" t="s">
        <v>37</v>
      </c>
      <c r="D8" s="183"/>
      <c r="E8" s="184"/>
      <c r="F8" s="28" t="s">
        <v>12</v>
      </c>
      <c r="G8" s="29"/>
      <c r="H8" s="30"/>
      <c r="I8" s="31"/>
    </row>
    <row r="9" spans="1:8" ht="12.75">
      <c r="A9" s="27" t="s">
        <v>13</v>
      </c>
      <c r="B9" s="11"/>
      <c r="C9" s="183" t="s">
        <v>37</v>
      </c>
      <c r="D9" s="183"/>
      <c r="E9" s="184"/>
      <c r="F9" s="11"/>
      <c r="G9" s="32"/>
      <c r="H9" s="33"/>
    </row>
    <row r="10" spans="1:8" ht="12.75">
      <c r="A10" s="27" t="s">
        <v>14</v>
      </c>
      <c r="B10" s="11"/>
      <c r="C10" s="183"/>
      <c r="D10" s="183"/>
      <c r="E10" s="183"/>
      <c r="F10" s="34"/>
      <c r="G10" s="35"/>
      <c r="H10" s="36"/>
    </row>
    <row r="11" spans="1:57" ht="13.5" customHeight="1">
      <c r="A11" s="27" t="s">
        <v>15</v>
      </c>
      <c r="B11" s="11"/>
      <c r="C11" s="186"/>
      <c r="D11" s="186"/>
      <c r="E11" s="186"/>
      <c r="F11" s="37"/>
      <c r="G11" s="38"/>
      <c r="H11" s="33"/>
      <c r="BA11" s="39"/>
      <c r="BB11" s="39"/>
      <c r="BC11" s="39"/>
      <c r="BD11" s="39"/>
      <c r="BE11" s="39"/>
    </row>
    <row r="12" spans="1:8" ht="12.75" customHeight="1">
      <c r="A12" s="40" t="s">
        <v>16</v>
      </c>
      <c r="B12" s="9"/>
      <c r="C12" s="185"/>
      <c r="D12" s="185"/>
      <c r="E12" s="185"/>
      <c r="F12" s="41"/>
      <c r="G12" s="42"/>
      <c r="H12" s="33"/>
    </row>
    <row r="13" spans="2:7" ht="12.75">
      <c r="B13" s="187"/>
      <c r="C13" s="187"/>
      <c r="D13" s="187"/>
      <c r="E13" s="187"/>
      <c r="F13" s="187"/>
      <c r="G13" s="187"/>
    </row>
    <row r="14" spans="2:9" ht="18">
      <c r="B14" s="49" t="s">
        <v>152</v>
      </c>
      <c r="C14" s="50"/>
      <c r="D14" s="50"/>
      <c r="E14" s="51"/>
      <c r="G14" s="50"/>
      <c r="H14" s="50"/>
      <c r="I14" s="50"/>
    </row>
    <row r="15" spans="2:9" ht="13.5" thickBot="1">
      <c r="B15" s="44"/>
      <c r="C15" s="44"/>
      <c r="D15" s="44"/>
      <c r="E15" s="44"/>
      <c r="F15" s="44"/>
      <c r="G15" s="44"/>
      <c r="H15" s="44"/>
      <c r="I15" s="44"/>
    </row>
    <row r="16" spans="1:8" ht="13.5" thickBot="1">
      <c r="A16" s="52"/>
      <c r="B16" s="53" t="s">
        <v>145</v>
      </c>
      <c r="C16" s="53"/>
      <c r="D16" s="54"/>
      <c r="E16" s="174" t="s">
        <v>150</v>
      </c>
      <c r="F16" s="55" t="s">
        <v>147</v>
      </c>
      <c r="G16" s="55" t="s">
        <v>148</v>
      </c>
      <c r="H16" s="56" t="s">
        <v>149</v>
      </c>
    </row>
    <row r="17" spans="1:8" ht="12.75">
      <c r="A17" s="98" t="s">
        <v>29</v>
      </c>
      <c r="B17" s="57" t="s">
        <v>138</v>
      </c>
      <c r="C17" s="43"/>
      <c r="D17" s="58"/>
      <c r="E17" s="175">
        <v>0</v>
      </c>
      <c r="F17" s="176">
        <v>0</v>
      </c>
      <c r="G17" s="176">
        <v>0</v>
      </c>
      <c r="H17" s="177">
        <v>0</v>
      </c>
    </row>
    <row r="18" spans="1:8" ht="12.75">
      <c r="A18" s="98" t="s">
        <v>29</v>
      </c>
      <c r="B18" s="125" t="s">
        <v>136</v>
      </c>
      <c r="C18" s="43"/>
      <c r="D18" s="58"/>
      <c r="E18" s="175">
        <v>0</v>
      </c>
      <c r="F18" s="176">
        <v>0</v>
      </c>
      <c r="G18" s="176">
        <v>0</v>
      </c>
      <c r="H18" s="177">
        <v>0</v>
      </c>
    </row>
    <row r="19" spans="1:8" ht="13.5" thickBot="1">
      <c r="A19" s="98" t="s">
        <v>151</v>
      </c>
      <c r="B19" s="125" t="s">
        <v>104</v>
      </c>
      <c r="C19" s="43"/>
      <c r="D19" s="58"/>
      <c r="E19" s="178">
        <v>0</v>
      </c>
      <c r="F19" s="179">
        <v>0</v>
      </c>
      <c r="G19" s="179">
        <v>0</v>
      </c>
      <c r="H19" s="180">
        <v>0</v>
      </c>
    </row>
    <row r="20" spans="1:8" ht="13.5" thickBot="1">
      <c r="A20" s="59"/>
      <c r="B20" s="60" t="s">
        <v>146</v>
      </c>
      <c r="C20" s="60"/>
      <c r="D20" s="61"/>
      <c r="E20" s="181">
        <v>0</v>
      </c>
      <c r="F20" s="182">
        <v>0</v>
      </c>
      <c r="G20" s="182">
        <v>0</v>
      </c>
      <c r="H20" s="182">
        <v>0</v>
      </c>
    </row>
  </sheetData>
  <sheetProtection/>
  <mergeCells count="6">
    <mergeCell ref="C8:E8"/>
    <mergeCell ref="C9:E9"/>
    <mergeCell ref="C12:E12"/>
    <mergeCell ref="C11:E11"/>
    <mergeCell ref="C10:E10"/>
    <mergeCell ref="B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00"/>
  <sheetViews>
    <sheetView showGridLines="0" zoomScale="110" zoomScaleNormal="110" zoomScalePageLayoutView="0" workbookViewId="0" topLeftCell="A19">
      <selection activeCell="C41" sqref="C41"/>
    </sheetView>
  </sheetViews>
  <sheetFormatPr defaultColWidth="9.00390625" defaultRowHeight="12.75"/>
  <cols>
    <col min="1" max="1" width="4.375" style="62" customWidth="1"/>
    <col min="2" max="2" width="11.625" style="62" customWidth="1"/>
    <col min="3" max="3" width="40.375" style="62" customWidth="1"/>
    <col min="4" max="4" width="5.625" style="62" customWidth="1"/>
    <col min="5" max="5" width="8.625" style="92" customWidth="1"/>
    <col min="6" max="6" width="9.875" style="62" customWidth="1"/>
    <col min="7" max="7" width="13.875" style="62" customWidth="1"/>
    <col min="8" max="11" width="9.125" style="62" customWidth="1"/>
    <col min="12" max="12" width="75.375" style="62" customWidth="1"/>
    <col min="13" max="13" width="45.25390625" style="62" customWidth="1"/>
    <col min="14" max="16384" width="9.125" style="62" customWidth="1"/>
  </cols>
  <sheetData>
    <row r="1" spans="1:7" ht="15.75">
      <c r="A1" s="188" t="s">
        <v>19</v>
      </c>
      <c r="B1" s="188"/>
      <c r="C1" s="188"/>
      <c r="D1" s="188"/>
      <c r="E1" s="188"/>
      <c r="F1" s="188"/>
      <c r="G1" s="188"/>
    </row>
    <row r="2" spans="1:7" ht="14.25" customHeight="1" thickBot="1">
      <c r="A2" s="63"/>
      <c r="B2" s="64"/>
      <c r="C2" s="65"/>
      <c r="D2" s="65"/>
      <c r="E2" s="66"/>
      <c r="F2" s="65"/>
      <c r="G2" s="65"/>
    </row>
    <row r="3" spans="1:7" ht="13.5" thickTop="1">
      <c r="A3" s="189" t="s">
        <v>17</v>
      </c>
      <c r="B3" s="190"/>
      <c r="C3" s="45" t="s">
        <v>137</v>
      </c>
      <c r="D3" s="46"/>
      <c r="E3" s="67" t="s">
        <v>20</v>
      </c>
      <c r="F3" s="68">
        <v>0</v>
      </c>
      <c r="G3" s="69"/>
    </row>
    <row r="4" spans="1:7" ht="13.5" thickBot="1">
      <c r="A4" s="191" t="s">
        <v>18</v>
      </c>
      <c r="B4" s="192"/>
      <c r="C4" s="47" t="s">
        <v>138</v>
      </c>
      <c r="D4" s="48"/>
      <c r="E4" s="193" t="s">
        <v>32</v>
      </c>
      <c r="F4" s="194"/>
      <c r="G4" s="195"/>
    </row>
    <row r="5" spans="1:7" ht="13.5" thickTop="1">
      <c r="A5" s="70"/>
      <c r="B5" s="63"/>
      <c r="C5" s="63"/>
      <c r="D5" s="63"/>
      <c r="E5" s="71"/>
      <c r="F5" s="63"/>
      <c r="G5" s="72"/>
    </row>
    <row r="6" spans="1:7" ht="12.75">
      <c r="A6" s="73" t="s">
        <v>21</v>
      </c>
      <c r="B6" s="74" t="s">
        <v>22</v>
      </c>
      <c r="C6" s="74" t="s">
        <v>23</v>
      </c>
      <c r="D6" s="74" t="s">
        <v>24</v>
      </c>
      <c r="E6" s="75" t="s">
        <v>25</v>
      </c>
      <c r="F6" s="74" t="s">
        <v>26</v>
      </c>
      <c r="G6" s="76" t="s">
        <v>27</v>
      </c>
    </row>
    <row r="7" spans="1:15" ht="12.75">
      <c r="A7" s="77" t="s">
        <v>28</v>
      </c>
      <c r="B7" s="78" t="s">
        <v>29</v>
      </c>
      <c r="C7" s="79" t="s">
        <v>30</v>
      </c>
      <c r="D7" s="80"/>
      <c r="E7" s="81"/>
      <c r="F7" s="81"/>
      <c r="G7" s="110"/>
      <c r="H7" s="82"/>
      <c r="I7" s="82"/>
      <c r="O7" s="83">
        <v>1</v>
      </c>
    </row>
    <row r="8" spans="1:104" ht="12.75">
      <c r="A8" s="131">
        <v>1</v>
      </c>
      <c r="B8" s="121" t="s">
        <v>83</v>
      </c>
      <c r="C8" s="120" t="s">
        <v>84</v>
      </c>
      <c r="D8" s="114" t="s">
        <v>34</v>
      </c>
      <c r="E8" s="84">
        <v>303</v>
      </c>
      <c r="F8" s="119"/>
      <c r="G8" s="108">
        <v>0</v>
      </c>
      <c r="O8" s="83">
        <v>2</v>
      </c>
      <c r="AA8" s="62">
        <v>1</v>
      </c>
      <c r="AB8" s="62">
        <v>1</v>
      </c>
      <c r="AC8" s="62">
        <v>1</v>
      </c>
      <c r="AZ8" s="62">
        <v>1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CA8" s="85">
        <v>1</v>
      </c>
      <c r="CB8" s="85">
        <v>1</v>
      </c>
      <c r="CZ8" s="62">
        <v>0</v>
      </c>
    </row>
    <row r="9" spans="1:80" ht="22.5">
      <c r="A9" s="131">
        <v>2</v>
      </c>
      <c r="B9" s="126" t="s">
        <v>62</v>
      </c>
      <c r="C9" s="127" t="s">
        <v>63</v>
      </c>
      <c r="D9" s="123" t="s">
        <v>34</v>
      </c>
      <c r="E9" s="122">
        <v>303</v>
      </c>
      <c r="F9" s="106"/>
      <c r="G9" s="108">
        <v>0</v>
      </c>
      <c r="O9" s="83"/>
      <c r="CA9" s="85"/>
      <c r="CB9" s="85"/>
    </row>
    <row r="10" spans="1:80" ht="12.75">
      <c r="A10" s="131">
        <v>3</v>
      </c>
      <c r="B10" s="126" t="s">
        <v>64</v>
      </c>
      <c r="C10" s="128" t="s">
        <v>65</v>
      </c>
      <c r="D10" s="130" t="s">
        <v>34</v>
      </c>
      <c r="E10" s="129">
        <v>303</v>
      </c>
      <c r="F10" s="119"/>
      <c r="G10" s="108">
        <v>0</v>
      </c>
      <c r="O10" s="83"/>
      <c r="CA10" s="85"/>
      <c r="CB10" s="85"/>
    </row>
    <row r="11" spans="1:57" ht="12.75">
      <c r="A11" s="116"/>
      <c r="B11" s="117" t="s">
        <v>31</v>
      </c>
      <c r="C11" s="103" t="s">
        <v>139</v>
      </c>
      <c r="D11" s="86"/>
      <c r="E11" s="87"/>
      <c r="F11" s="88"/>
      <c r="G11" s="109">
        <v>0</v>
      </c>
      <c r="O11" s="83">
        <v>4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</row>
    <row r="12" spans="1:57" ht="12.75">
      <c r="A12" s="118" t="s">
        <v>28</v>
      </c>
      <c r="B12" s="105" t="s">
        <v>66</v>
      </c>
      <c r="C12" s="102" t="s">
        <v>67</v>
      </c>
      <c r="D12" s="112"/>
      <c r="E12" s="81"/>
      <c r="F12" s="81"/>
      <c r="G12" s="110"/>
      <c r="O12" s="83"/>
      <c r="BA12" s="89"/>
      <c r="BB12" s="89"/>
      <c r="BC12" s="89"/>
      <c r="BD12" s="89"/>
      <c r="BE12" s="89"/>
    </row>
    <row r="13" spans="1:57" ht="12.75">
      <c r="A13" s="115">
        <v>4</v>
      </c>
      <c r="B13" s="100" t="s">
        <v>68</v>
      </c>
      <c r="C13" s="104" t="s">
        <v>69</v>
      </c>
      <c r="D13" s="101" t="s">
        <v>57</v>
      </c>
      <c r="E13" s="135">
        <v>75</v>
      </c>
      <c r="F13" s="107"/>
      <c r="G13" s="108">
        <v>0</v>
      </c>
      <c r="O13" s="83"/>
      <c r="BA13" s="89"/>
      <c r="BB13" s="89"/>
      <c r="BC13" s="89"/>
      <c r="BD13" s="89"/>
      <c r="BE13" s="89"/>
    </row>
    <row r="14" spans="1:57" ht="12.75">
      <c r="A14" s="116"/>
      <c r="B14" s="117" t="s">
        <v>31</v>
      </c>
      <c r="C14" s="124" t="s">
        <v>140</v>
      </c>
      <c r="D14" s="111"/>
      <c r="E14" s="87"/>
      <c r="F14" s="88"/>
      <c r="G14" s="109">
        <v>0</v>
      </c>
      <c r="O14" s="83"/>
      <c r="BA14" s="89"/>
      <c r="BB14" s="89"/>
      <c r="BC14" s="89"/>
      <c r="BD14" s="89"/>
      <c r="BE14" s="89"/>
    </row>
    <row r="15" spans="1:15" ht="12.75">
      <c r="A15" s="118" t="s">
        <v>28</v>
      </c>
      <c r="B15" s="102" t="s">
        <v>47</v>
      </c>
      <c r="C15" s="102" t="s">
        <v>48</v>
      </c>
      <c r="D15" s="80"/>
      <c r="E15" s="81"/>
      <c r="F15" s="81"/>
      <c r="G15" s="110"/>
      <c r="H15" s="82"/>
      <c r="I15" s="82"/>
      <c r="O15" s="83"/>
    </row>
    <row r="16" spans="1:104" ht="12.75">
      <c r="A16" s="115">
        <v>5</v>
      </c>
      <c r="B16" s="121" t="s">
        <v>41</v>
      </c>
      <c r="C16" s="120" t="s">
        <v>42</v>
      </c>
      <c r="D16" s="114" t="s">
        <v>33</v>
      </c>
      <c r="E16" s="84">
        <v>1430.16</v>
      </c>
      <c r="F16" s="119"/>
      <c r="G16" s="108">
        <v>0</v>
      </c>
      <c r="O16" s="83">
        <v>2</v>
      </c>
      <c r="AA16" s="62">
        <v>1</v>
      </c>
      <c r="AB16" s="62">
        <v>1</v>
      </c>
      <c r="AC16" s="62">
        <v>1</v>
      </c>
      <c r="AZ16" s="62">
        <v>1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CA16" s="85">
        <v>1</v>
      </c>
      <c r="CB16" s="85">
        <v>1</v>
      </c>
      <c r="CZ16" s="62">
        <v>0.7026</v>
      </c>
    </row>
    <row r="17" spans="1:80" ht="12.75">
      <c r="A17" s="115">
        <v>6</v>
      </c>
      <c r="B17" s="121" t="s">
        <v>90</v>
      </c>
      <c r="C17" s="120" t="s">
        <v>91</v>
      </c>
      <c r="D17" s="114" t="s">
        <v>33</v>
      </c>
      <c r="E17" s="84">
        <v>366.24</v>
      </c>
      <c r="F17" s="119"/>
      <c r="G17" s="108">
        <v>0</v>
      </c>
      <c r="O17" s="83"/>
      <c r="CA17" s="85"/>
      <c r="CB17" s="85"/>
    </row>
    <row r="18" spans="1:104" ht="12.75">
      <c r="A18" s="115">
        <v>7</v>
      </c>
      <c r="B18" s="121" t="s">
        <v>43</v>
      </c>
      <c r="C18" s="120" t="s">
        <v>44</v>
      </c>
      <c r="D18" s="114" t="s">
        <v>33</v>
      </c>
      <c r="E18" s="84">
        <v>991.2</v>
      </c>
      <c r="F18" s="119"/>
      <c r="G18" s="108">
        <v>0</v>
      </c>
      <c r="O18" s="83">
        <v>2</v>
      </c>
      <c r="AA18" s="62">
        <v>1</v>
      </c>
      <c r="AB18" s="62">
        <v>1</v>
      </c>
      <c r="AC18" s="62">
        <v>1</v>
      </c>
      <c r="AZ18" s="62">
        <v>1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CA18" s="85">
        <v>1</v>
      </c>
      <c r="CB18" s="85">
        <v>1</v>
      </c>
      <c r="CZ18" s="62">
        <v>2.41693</v>
      </c>
    </row>
    <row r="19" spans="1:104" ht="12.75">
      <c r="A19" s="115">
        <v>8</v>
      </c>
      <c r="B19" s="121" t="s">
        <v>45</v>
      </c>
      <c r="C19" s="120" t="s">
        <v>46</v>
      </c>
      <c r="D19" s="114" t="s">
        <v>33</v>
      </c>
      <c r="E19" s="84">
        <v>535</v>
      </c>
      <c r="F19" s="119"/>
      <c r="G19" s="108">
        <v>0</v>
      </c>
      <c r="O19" s="83">
        <v>2</v>
      </c>
      <c r="AA19" s="62">
        <v>1</v>
      </c>
      <c r="AB19" s="62">
        <v>1</v>
      </c>
      <c r="AC19" s="62">
        <v>1</v>
      </c>
      <c r="AZ19" s="62">
        <v>1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CA19" s="85">
        <v>1</v>
      </c>
      <c r="CB19" s="85">
        <v>1</v>
      </c>
      <c r="CZ19" s="62">
        <v>0.03925</v>
      </c>
    </row>
    <row r="20" spans="1:104" ht="22.5">
      <c r="A20" s="115">
        <v>9</v>
      </c>
      <c r="B20" s="121" t="s">
        <v>81</v>
      </c>
      <c r="C20" s="120" t="s">
        <v>82</v>
      </c>
      <c r="D20" s="114" t="s">
        <v>33</v>
      </c>
      <c r="E20" s="84">
        <v>535</v>
      </c>
      <c r="F20" s="119"/>
      <c r="G20" s="108">
        <v>0</v>
      </c>
      <c r="O20" s="83">
        <v>2</v>
      </c>
      <c r="AA20" s="62">
        <v>1</v>
      </c>
      <c r="AB20" s="62">
        <v>1</v>
      </c>
      <c r="AC20" s="62">
        <v>1</v>
      </c>
      <c r="AZ20" s="62">
        <v>1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CA20" s="85">
        <v>1</v>
      </c>
      <c r="CB20" s="85">
        <v>1</v>
      </c>
      <c r="CZ20" s="62">
        <v>0</v>
      </c>
    </row>
    <row r="21" spans="1:104" ht="22.5">
      <c r="A21" s="115">
        <v>10</v>
      </c>
      <c r="B21" s="121" t="s">
        <v>79</v>
      </c>
      <c r="C21" s="120" t="s">
        <v>80</v>
      </c>
      <c r="D21" s="114" t="s">
        <v>33</v>
      </c>
      <c r="E21" s="84">
        <v>535</v>
      </c>
      <c r="F21" s="119"/>
      <c r="G21" s="108">
        <v>0</v>
      </c>
      <c r="O21" s="83">
        <v>2</v>
      </c>
      <c r="AA21" s="62">
        <v>1</v>
      </c>
      <c r="AB21" s="62">
        <v>1</v>
      </c>
      <c r="AC21" s="62">
        <v>1</v>
      </c>
      <c r="AZ21" s="62">
        <v>1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CA21" s="85">
        <v>1</v>
      </c>
      <c r="CB21" s="85">
        <v>1</v>
      </c>
      <c r="CZ21" s="62">
        <v>0.005</v>
      </c>
    </row>
    <row r="22" spans="1:80" ht="12.75">
      <c r="A22" s="115">
        <v>11</v>
      </c>
      <c r="B22" s="121" t="s">
        <v>75</v>
      </c>
      <c r="C22" s="120" t="s">
        <v>76</v>
      </c>
      <c r="D22" s="114" t="s">
        <v>33</v>
      </c>
      <c r="E22" s="84">
        <v>327</v>
      </c>
      <c r="F22" s="119"/>
      <c r="G22" s="108">
        <v>0</v>
      </c>
      <c r="O22" s="83"/>
      <c r="CA22" s="85"/>
      <c r="CB22" s="85"/>
    </row>
    <row r="23" spans="1:80" ht="12.75">
      <c r="A23" s="115">
        <v>12</v>
      </c>
      <c r="B23" s="121" t="s">
        <v>92</v>
      </c>
      <c r="C23" s="120" t="s">
        <v>93</v>
      </c>
      <c r="D23" s="114" t="s">
        <v>33</v>
      </c>
      <c r="E23" s="84">
        <v>350</v>
      </c>
      <c r="F23" s="119"/>
      <c r="G23" s="108">
        <v>0</v>
      </c>
      <c r="O23" s="83"/>
      <c r="CA23" s="85"/>
      <c r="CB23" s="85"/>
    </row>
    <row r="24" spans="1:80" ht="12.75">
      <c r="A24" s="115">
        <v>13</v>
      </c>
      <c r="B24" s="100" t="s">
        <v>94</v>
      </c>
      <c r="C24" s="99" t="s">
        <v>95</v>
      </c>
      <c r="D24" s="113" t="s">
        <v>33</v>
      </c>
      <c r="E24" s="84">
        <v>350</v>
      </c>
      <c r="F24" s="106"/>
      <c r="G24" s="108">
        <v>0</v>
      </c>
      <c r="O24" s="83"/>
      <c r="CA24" s="85"/>
      <c r="CB24" s="85"/>
    </row>
    <row r="25" spans="1:80" ht="12.75">
      <c r="A25" s="115">
        <v>14</v>
      </c>
      <c r="B25" s="100" t="s">
        <v>77</v>
      </c>
      <c r="C25" s="99" t="s">
        <v>78</v>
      </c>
      <c r="D25" s="113" t="s">
        <v>33</v>
      </c>
      <c r="E25" s="84">
        <v>327</v>
      </c>
      <c r="F25" s="106"/>
      <c r="G25" s="108">
        <v>0</v>
      </c>
      <c r="O25" s="83"/>
      <c r="CA25" s="85"/>
      <c r="CB25" s="85"/>
    </row>
    <row r="26" spans="1:57" ht="12.75">
      <c r="A26" s="116"/>
      <c r="B26" s="117" t="s">
        <v>31</v>
      </c>
      <c r="C26" s="103" t="s">
        <v>141</v>
      </c>
      <c r="D26" s="86"/>
      <c r="E26" s="87"/>
      <c r="F26" s="88"/>
      <c r="G26" s="109">
        <v>0</v>
      </c>
      <c r="O26" s="83">
        <v>4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</row>
    <row r="27" spans="1:57" ht="12.75">
      <c r="A27" s="118" t="s">
        <v>28</v>
      </c>
      <c r="B27" s="105" t="s">
        <v>49</v>
      </c>
      <c r="C27" s="102" t="s">
        <v>74</v>
      </c>
      <c r="D27" s="112"/>
      <c r="E27" s="81"/>
      <c r="F27" s="81"/>
      <c r="G27" s="110"/>
      <c r="O27" s="83"/>
      <c r="BA27" s="89"/>
      <c r="BB27" s="89"/>
      <c r="BC27" s="89"/>
      <c r="BD27" s="89"/>
      <c r="BE27" s="89"/>
    </row>
    <row r="28" spans="1:57" ht="12.75">
      <c r="A28" s="115">
        <v>15</v>
      </c>
      <c r="B28" s="100" t="s">
        <v>52</v>
      </c>
      <c r="C28" s="104" t="s">
        <v>53</v>
      </c>
      <c r="D28" s="101" t="s">
        <v>57</v>
      </c>
      <c r="E28" s="84">
        <v>270</v>
      </c>
      <c r="F28" s="107"/>
      <c r="G28" s="108">
        <v>0</v>
      </c>
      <c r="O28" s="83"/>
      <c r="BA28" s="89"/>
      <c r="BB28" s="89"/>
      <c r="BC28" s="89"/>
      <c r="BD28" s="89"/>
      <c r="BE28" s="89"/>
    </row>
    <row r="29" spans="1:57" ht="12.75">
      <c r="A29" s="115">
        <v>16</v>
      </c>
      <c r="B29" s="100" t="s">
        <v>54</v>
      </c>
      <c r="C29" s="99" t="s">
        <v>55</v>
      </c>
      <c r="D29" s="113" t="s">
        <v>56</v>
      </c>
      <c r="E29" s="84">
        <v>540</v>
      </c>
      <c r="F29" s="106"/>
      <c r="G29" s="108">
        <v>0</v>
      </c>
      <c r="O29" s="83"/>
      <c r="BA29" s="89"/>
      <c r="BB29" s="89"/>
      <c r="BC29" s="89"/>
      <c r="BD29" s="89"/>
      <c r="BE29" s="89"/>
    </row>
    <row r="30" spans="1:57" ht="12.75">
      <c r="A30" s="115">
        <v>17</v>
      </c>
      <c r="B30" s="121" t="s">
        <v>70</v>
      </c>
      <c r="C30" s="120" t="s">
        <v>71</v>
      </c>
      <c r="D30" s="114" t="s">
        <v>57</v>
      </c>
      <c r="E30" s="84">
        <v>270</v>
      </c>
      <c r="F30" s="119"/>
      <c r="G30" s="108">
        <v>0</v>
      </c>
      <c r="O30" s="83"/>
      <c r="BA30" s="89"/>
      <c r="BB30" s="89"/>
      <c r="BC30" s="89"/>
      <c r="BD30" s="89"/>
      <c r="BE30" s="89"/>
    </row>
    <row r="31" spans="1:57" ht="12.75">
      <c r="A31" s="115">
        <v>18</v>
      </c>
      <c r="B31" s="121" t="s">
        <v>72</v>
      </c>
      <c r="C31" s="132" t="s">
        <v>73</v>
      </c>
      <c r="D31" s="114" t="s">
        <v>56</v>
      </c>
      <c r="E31" s="133">
        <v>270</v>
      </c>
      <c r="F31" s="119"/>
      <c r="G31" s="108">
        <v>0</v>
      </c>
      <c r="O31" s="83"/>
      <c r="BA31" s="89"/>
      <c r="BB31" s="89"/>
      <c r="BC31" s="89"/>
      <c r="BD31" s="89"/>
      <c r="BE31" s="89"/>
    </row>
    <row r="32" spans="1:57" ht="12.75">
      <c r="A32" s="115">
        <v>19</v>
      </c>
      <c r="B32" s="100" t="s">
        <v>60</v>
      </c>
      <c r="C32" s="99" t="s">
        <v>61</v>
      </c>
      <c r="D32" s="113" t="s">
        <v>57</v>
      </c>
      <c r="E32" s="84">
        <v>315</v>
      </c>
      <c r="F32" s="106"/>
      <c r="G32" s="108">
        <v>0</v>
      </c>
      <c r="O32" s="83"/>
      <c r="BA32" s="89"/>
      <c r="BB32" s="89"/>
      <c r="BC32" s="89"/>
      <c r="BD32" s="89"/>
      <c r="BE32" s="89"/>
    </row>
    <row r="33" spans="1:57" ht="12.75">
      <c r="A33" s="115">
        <v>20</v>
      </c>
      <c r="B33" s="100" t="s">
        <v>58</v>
      </c>
      <c r="C33" s="99" t="s">
        <v>59</v>
      </c>
      <c r="D33" s="113" t="s">
        <v>56</v>
      </c>
      <c r="E33" s="84">
        <v>315</v>
      </c>
      <c r="F33" s="106"/>
      <c r="G33" s="108">
        <v>0</v>
      </c>
      <c r="O33" s="83"/>
      <c r="BA33" s="89"/>
      <c r="BB33" s="89"/>
      <c r="BC33" s="89"/>
      <c r="BD33" s="89"/>
      <c r="BE33" s="89"/>
    </row>
    <row r="34" spans="1:57" ht="12.75">
      <c r="A34" s="115">
        <v>21</v>
      </c>
      <c r="B34" s="100" t="s">
        <v>50</v>
      </c>
      <c r="C34" s="99" t="s">
        <v>51</v>
      </c>
      <c r="D34" s="113" t="s">
        <v>34</v>
      </c>
      <c r="E34" s="84">
        <v>64.8</v>
      </c>
      <c r="F34" s="106"/>
      <c r="G34" s="108">
        <v>0</v>
      </c>
      <c r="O34" s="83"/>
      <c r="BA34" s="89"/>
      <c r="BB34" s="89"/>
      <c r="BC34" s="89"/>
      <c r="BD34" s="89"/>
      <c r="BE34" s="89"/>
    </row>
    <row r="35" spans="1:57" ht="12.75">
      <c r="A35" s="115">
        <v>22</v>
      </c>
      <c r="B35" s="100" t="s">
        <v>85</v>
      </c>
      <c r="C35" s="99" t="s">
        <v>86</v>
      </c>
      <c r="D35" s="113" t="s">
        <v>56</v>
      </c>
      <c r="E35" s="84">
        <v>1</v>
      </c>
      <c r="F35" s="106"/>
      <c r="G35" s="108">
        <v>0</v>
      </c>
      <c r="O35" s="83"/>
      <c r="BA35" s="89"/>
      <c r="BB35" s="89"/>
      <c r="BC35" s="89"/>
      <c r="BD35" s="89"/>
      <c r="BE35" s="89"/>
    </row>
    <row r="36" spans="1:57" ht="12.75">
      <c r="A36" s="116"/>
      <c r="B36" s="117" t="s">
        <v>31</v>
      </c>
      <c r="C36" s="124" t="s">
        <v>142</v>
      </c>
      <c r="D36" s="111"/>
      <c r="E36" s="87"/>
      <c r="F36" s="88"/>
      <c r="G36" s="109">
        <v>0</v>
      </c>
      <c r="O36" s="83"/>
      <c r="BA36" s="89"/>
      <c r="BB36" s="89"/>
      <c r="BC36" s="89"/>
      <c r="BD36" s="89"/>
      <c r="BE36" s="89"/>
    </row>
    <row r="37" spans="1:15" ht="12.75">
      <c r="A37" s="118" t="s">
        <v>28</v>
      </c>
      <c r="B37" s="105" t="s">
        <v>36</v>
      </c>
      <c r="C37" s="102" t="s">
        <v>39</v>
      </c>
      <c r="D37" s="112"/>
      <c r="E37" s="81"/>
      <c r="F37" s="81"/>
      <c r="G37" s="110"/>
      <c r="H37" s="82"/>
      <c r="I37" s="82"/>
      <c r="O37" s="83">
        <v>1</v>
      </c>
    </row>
    <row r="38" spans="1:104" ht="22.5">
      <c r="A38" s="115">
        <v>23</v>
      </c>
      <c r="B38" s="100" t="s">
        <v>38</v>
      </c>
      <c r="C38" s="104" t="s">
        <v>40</v>
      </c>
      <c r="D38" s="101" t="s">
        <v>35</v>
      </c>
      <c r="E38" s="84">
        <v>1771.5</v>
      </c>
      <c r="F38" s="107"/>
      <c r="G38" s="108">
        <v>0</v>
      </c>
      <c r="O38" s="83">
        <v>2</v>
      </c>
      <c r="AA38" s="62">
        <v>1</v>
      </c>
      <c r="AB38" s="62">
        <v>1</v>
      </c>
      <c r="AC38" s="62">
        <v>1</v>
      </c>
      <c r="AZ38" s="62">
        <v>1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CA38" s="85">
        <v>1</v>
      </c>
      <c r="CB38" s="85">
        <v>1</v>
      </c>
      <c r="CZ38" s="62">
        <v>2.41715</v>
      </c>
    </row>
    <row r="39" spans="1:57" ht="12.75">
      <c r="A39" s="116"/>
      <c r="B39" s="117" t="s">
        <v>31</v>
      </c>
      <c r="C39" s="124" t="s">
        <v>143</v>
      </c>
      <c r="D39" s="111"/>
      <c r="E39" s="87"/>
      <c r="F39" s="88"/>
      <c r="G39" s="109">
        <v>0</v>
      </c>
      <c r="O39" s="83">
        <v>4</v>
      </c>
      <c r="BA39" s="89">
        <v>0</v>
      </c>
      <c r="BB39" s="89">
        <v>0</v>
      </c>
      <c r="BC39" s="89">
        <v>0</v>
      </c>
      <c r="BD39" s="89">
        <v>0</v>
      </c>
      <c r="BE39" s="89">
        <v>0</v>
      </c>
    </row>
    <row r="40" ht="12.75">
      <c r="E40" s="62"/>
    </row>
    <row r="41" spans="1:7" ht="12.75">
      <c r="A41" s="146"/>
      <c r="B41" s="147" t="s">
        <v>144</v>
      </c>
      <c r="C41" s="124" t="s">
        <v>138</v>
      </c>
      <c r="D41" s="86"/>
      <c r="E41" s="87"/>
      <c r="F41" s="88"/>
      <c r="G41" s="148">
        <v>0</v>
      </c>
    </row>
    <row r="42" ht="12.75">
      <c r="E42" s="62"/>
    </row>
    <row r="43" ht="12.75">
      <c r="E43" s="62"/>
    </row>
    <row r="44" ht="12.75">
      <c r="E44" s="62"/>
    </row>
    <row r="45" ht="12.75">
      <c r="E45" s="62"/>
    </row>
    <row r="46" ht="12.75">
      <c r="E46" s="62"/>
    </row>
    <row r="47" ht="12.75">
      <c r="E47" s="62"/>
    </row>
    <row r="48" ht="12.75">
      <c r="E48" s="62"/>
    </row>
    <row r="49" ht="12.75">
      <c r="E49" s="62"/>
    </row>
    <row r="50" ht="12.75">
      <c r="E50" s="62"/>
    </row>
    <row r="51" spans="1:7" ht="12.75">
      <c r="A51" s="90"/>
      <c r="B51" s="90"/>
      <c r="C51" s="90"/>
      <c r="D51" s="90"/>
      <c r="E51" s="90"/>
      <c r="F51" s="90"/>
      <c r="G51" s="90"/>
    </row>
    <row r="52" spans="1:7" ht="12.75">
      <c r="A52" s="90"/>
      <c r="B52" s="90"/>
      <c r="C52" s="90"/>
      <c r="D52" s="90"/>
      <c r="E52" s="90"/>
      <c r="F52" s="90"/>
      <c r="G52" s="90"/>
    </row>
    <row r="53" spans="1:7" ht="12.75">
      <c r="A53" s="90"/>
      <c r="B53" s="90"/>
      <c r="C53" s="90"/>
      <c r="D53" s="90"/>
      <c r="E53" s="90"/>
      <c r="F53" s="90"/>
      <c r="G53" s="90"/>
    </row>
    <row r="54" spans="1:7" ht="12.75">
      <c r="A54" s="90"/>
      <c r="B54" s="90"/>
      <c r="C54" s="90"/>
      <c r="D54" s="90"/>
      <c r="E54" s="90"/>
      <c r="F54" s="90"/>
      <c r="G54" s="90"/>
    </row>
    <row r="55" ht="12.75">
      <c r="E55" s="62"/>
    </row>
    <row r="56" ht="12.75">
      <c r="E56" s="62"/>
    </row>
    <row r="57" ht="12.75">
      <c r="E57" s="62"/>
    </row>
    <row r="58" ht="12.75">
      <c r="E58" s="62"/>
    </row>
    <row r="59" ht="12.75">
      <c r="E59" s="62"/>
    </row>
    <row r="60" ht="12.75">
      <c r="E60" s="62"/>
    </row>
    <row r="61" ht="12.75">
      <c r="E61" s="62"/>
    </row>
    <row r="62" ht="12.75">
      <c r="E62" s="62"/>
    </row>
    <row r="63" ht="12.75">
      <c r="E63" s="62"/>
    </row>
    <row r="64" ht="12.75">
      <c r="E64" s="62"/>
    </row>
    <row r="65" ht="12.75">
      <c r="E65" s="62"/>
    </row>
    <row r="66" ht="12.75">
      <c r="E66" s="62"/>
    </row>
    <row r="67" ht="12.75">
      <c r="E67" s="62"/>
    </row>
    <row r="68" ht="12.75">
      <c r="E68" s="62"/>
    </row>
    <row r="69" ht="12.75">
      <c r="E69" s="62"/>
    </row>
    <row r="70" ht="12.75">
      <c r="E70" s="62"/>
    </row>
    <row r="71" ht="12.75">
      <c r="E71" s="62"/>
    </row>
    <row r="72" ht="12.75">
      <c r="E72" s="62"/>
    </row>
    <row r="73" ht="12.75">
      <c r="E73" s="62"/>
    </row>
    <row r="74" ht="12.75">
      <c r="E74" s="62"/>
    </row>
    <row r="75" ht="12.75">
      <c r="E75" s="62"/>
    </row>
    <row r="76" ht="12.75">
      <c r="E76" s="62"/>
    </row>
    <row r="77" ht="12.75">
      <c r="E77" s="62"/>
    </row>
    <row r="78" ht="12.75">
      <c r="E78" s="62"/>
    </row>
    <row r="79" ht="12.75">
      <c r="E79" s="62"/>
    </row>
    <row r="80" ht="12.75">
      <c r="E80" s="62"/>
    </row>
    <row r="81" ht="12.75">
      <c r="E81" s="62"/>
    </row>
    <row r="82" ht="12.75">
      <c r="E82" s="62"/>
    </row>
    <row r="83" ht="12.75">
      <c r="E83" s="62"/>
    </row>
    <row r="84" ht="12.75">
      <c r="E84" s="62"/>
    </row>
    <row r="85" ht="12.75">
      <c r="E85" s="62"/>
    </row>
    <row r="86" spans="1:2" ht="12.75">
      <c r="A86" s="91"/>
      <c r="B86" s="91"/>
    </row>
    <row r="87" spans="1:7" ht="12.75">
      <c r="A87" s="90"/>
      <c r="B87" s="90"/>
      <c r="C87" s="93"/>
      <c r="D87" s="93"/>
      <c r="E87" s="94"/>
      <c r="F87" s="93"/>
      <c r="G87" s="95"/>
    </row>
    <row r="88" spans="1:7" ht="12.75">
      <c r="A88" s="96"/>
      <c r="B88" s="96"/>
      <c r="C88" s="90"/>
      <c r="D88" s="90"/>
      <c r="E88" s="97"/>
      <c r="F88" s="90"/>
      <c r="G88" s="90"/>
    </row>
    <row r="89" spans="1:7" ht="12.75">
      <c r="A89" s="90"/>
      <c r="B89" s="90"/>
      <c r="C89" s="90"/>
      <c r="D89" s="90"/>
      <c r="E89" s="97"/>
      <c r="F89" s="90"/>
      <c r="G89" s="90"/>
    </row>
    <row r="90" spans="1:7" ht="12.75">
      <c r="A90" s="90"/>
      <c r="B90" s="90"/>
      <c r="C90" s="90"/>
      <c r="D90" s="90"/>
      <c r="E90" s="97"/>
      <c r="F90" s="90"/>
      <c r="G90" s="90"/>
    </row>
    <row r="91" spans="1:7" ht="12.75">
      <c r="A91" s="90"/>
      <c r="B91" s="90"/>
      <c r="C91" s="90"/>
      <c r="D91" s="90"/>
      <c r="E91" s="97"/>
      <c r="F91" s="90"/>
      <c r="G91" s="90"/>
    </row>
    <row r="92" spans="1:7" ht="12.75">
      <c r="A92" s="90"/>
      <c r="B92" s="90"/>
      <c r="C92" s="90"/>
      <c r="D92" s="90"/>
      <c r="E92" s="97"/>
      <c r="F92" s="90"/>
      <c r="G92" s="90"/>
    </row>
    <row r="93" spans="1:7" ht="12.75">
      <c r="A93" s="90"/>
      <c r="B93" s="90"/>
      <c r="C93" s="90"/>
      <c r="D93" s="90"/>
      <c r="E93" s="97"/>
      <c r="F93" s="90"/>
      <c r="G93" s="90"/>
    </row>
    <row r="94" spans="1:7" ht="12.75">
      <c r="A94" s="90"/>
      <c r="B94" s="90"/>
      <c r="C94" s="90"/>
      <c r="D94" s="90"/>
      <c r="E94" s="97"/>
      <c r="F94" s="90"/>
      <c r="G94" s="90"/>
    </row>
    <row r="95" spans="1:7" ht="12.75">
      <c r="A95" s="90"/>
      <c r="B95" s="90"/>
      <c r="C95" s="90"/>
      <c r="D95" s="90"/>
      <c r="E95" s="97"/>
      <c r="F95" s="90"/>
      <c r="G95" s="90"/>
    </row>
    <row r="96" spans="1:7" ht="12.75">
      <c r="A96" s="90"/>
      <c r="B96" s="90"/>
      <c r="C96" s="90"/>
      <c r="D96" s="90"/>
      <c r="E96" s="97"/>
      <c r="F96" s="90"/>
      <c r="G96" s="90"/>
    </row>
    <row r="97" spans="1:7" ht="12.75">
      <c r="A97" s="90"/>
      <c r="B97" s="90"/>
      <c r="C97" s="90"/>
      <c r="D97" s="90"/>
      <c r="E97" s="97"/>
      <c r="F97" s="90"/>
      <c r="G97" s="90"/>
    </row>
    <row r="98" spans="1:7" ht="12.75">
      <c r="A98" s="90"/>
      <c r="B98" s="90"/>
      <c r="C98" s="90"/>
      <c r="D98" s="90"/>
      <c r="E98" s="97"/>
      <c r="F98" s="90"/>
      <c r="G98" s="90"/>
    </row>
    <row r="99" spans="1:7" ht="12.75">
      <c r="A99" s="90"/>
      <c r="B99" s="90"/>
      <c r="C99" s="90"/>
      <c r="D99" s="90"/>
      <c r="E99" s="97"/>
      <c r="F99" s="90"/>
      <c r="G99" s="90"/>
    </row>
    <row r="100" spans="1:7" ht="12.75">
      <c r="A100" s="90"/>
      <c r="B100" s="90"/>
      <c r="C100" s="90"/>
      <c r="D100" s="90"/>
      <c r="E100" s="97"/>
      <c r="F100" s="90"/>
      <c r="G100" s="90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46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8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.375" style="62" customWidth="1"/>
    <col min="2" max="2" width="11.625" style="62" customWidth="1"/>
    <col min="3" max="3" width="40.375" style="62" customWidth="1"/>
    <col min="4" max="4" width="5.625" style="62" customWidth="1"/>
    <col min="5" max="5" width="8.625" style="92" customWidth="1"/>
    <col min="6" max="6" width="9.875" style="62" customWidth="1"/>
    <col min="7" max="7" width="13.875" style="62" customWidth="1"/>
    <col min="8" max="11" width="9.125" style="62" customWidth="1"/>
    <col min="12" max="12" width="75.375" style="62" customWidth="1"/>
    <col min="13" max="13" width="45.25390625" style="62" customWidth="1"/>
    <col min="14" max="16384" width="9.125" style="62" customWidth="1"/>
  </cols>
  <sheetData>
    <row r="1" spans="1:7" ht="15.75">
      <c r="A1" s="188" t="s">
        <v>19</v>
      </c>
      <c r="B1" s="188"/>
      <c r="C1" s="188"/>
      <c r="D1" s="188"/>
      <c r="E1" s="188"/>
      <c r="F1" s="188"/>
      <c r="G1" s="188"/>
    </row>
    <row r="2" spans="1:7" ht="14.25" customHeight="1" thickBot="1">
      <c r="A2" s="63"/>
      <c r="B2" s="64"/>
      <c r="C2" s="65"/>
      <c r="D2" s="65"/>
      <c r="E2" s="66"/>
      <c r="F2" s="65"/>
      <c r="G2" s="65"/>
    </row>
    <row r="3" spans="1:7" ht="13.5" thickTop="1">
      <c r="A3" s="189" t="s">
        <v>17</v>
      </c>
      <c r="B3" s="190"/>
      <c r="C3" s="45" t="str">
        <f>CONCATENATE(cislostavby," ",nazevstavby)</f>
        <v> Bytové domy B + C Kvasiny</v>
      </c>
      <c r="D3" s="46"/>
      <c r="E3" s="67" t="s">
        <v>20</v>
      </c>
      <c r="F3" s="68">
        <v>1</v>
      </c>
      <c r="G3" s="69"/>
    </row>
    <row r="4" spans="1:7" ht="13.5" thickBot="1">
      <c r="A4" s="191" t="s">
        <v>18</v>
      </c>
      <c r="B4" s="192"/>
      <c r="C4" s="47" t="s">
        <v>136</v>
      </c>
      <c r="D4" s="48"/>
      <c r="E4" s="193" t="str">
        <f>'[1]Rekapitulace'!G2</f>
        <v>Rozpočet výchozí</v>
      </c>
      <c r="F4" s="194"/>
      <c r="G4" s="195"/>
    </row>
    <row r="5" spans="1:7" ht="13.5" thickTop="1">
      <c r="A5" s="70"/>
      <c r="B5" s="63"/>
      <c r="C5" s="63"/>
      <c r="D5" s="63"/>
      <c r="E5" s="71"/>
      <c r="F5" s="63"/>
      <c r="G5" s="72"/>
    </row>
    <row r="6" spans="1:7" ht="12.75">
      <c r="A6" s="73" t="s">
        <v>21</v>
      </c>
      <c r="B6" s="74" t="s">
        <v>22</v>
      </c>
      <c r="C6" s="74" t="s">
        <v>23</v>
      </c>
      <c r="D6" s="74" t="s">
        <v>24</v>
      </c>
      <c r="E6" s="75" t="s">
        <v>25</v>
      </c>
      <c r="F6" s="74" t="s">
        <v>26</v>
      </c>
      <c r="G6" s="76" t="s">
        <v>27</v>
      </c>
    </row>
    <row r="7" spans="1:15" ht="12.75">
      <c r="A7" s="77" t="s">
        <v>28</v>
      </c>
      <c r="B7" s="78" t="s">
        <v>29</v>
      </c>
      <c r="C7" s="79" t="s">
        <v>30</v>
      </c>
      <c r="D7" s="80"/>
      <c r="E7" s="81"/>
      <c r="F7" s="81"/>
      <c r="G7" s="110"/>
      <c r="H7" s="82"/>
      <c r="I7" s="82"/>
      <c r="O7" s="83">
        <v>1</v>
      </c>
    </row>
    <row r="8" spans="1:15" ht="12.75">
      <c r="A8" s="131">
        <v>1</v>
      </c>
      <c r="B8" s="100" t="s">
        <v>115</v>
      </c>
      <c r="C8" s="99" t="s">
        <v>116</v>
      </c>
      <c r="D8" s="123" t="s">
        <v>34</v>
      </c>
      <c r="E8" s="122">
        <v>1194</v>
      </c>
      <c r="F8" s="106"/>
      <c r="G8" s="168">
        <f>E8*F8</f>
        <v>0</v>
      </c>
      <c r="H8" s="82"/>
      <c r="I8" s="82"/>
      <c r="O8" s="83"/>
    </row>
    <row r="9" spans="1:80" ht="12.75">
      <c r="A9" s="131">
        <v>2</v>
      </c>
      <c r="B9" s="126" t="s">
        <v>117</v>
      </c>
      <c r="C9" s="128" t="s">
        <v>118</v>
      </c>
      <c r="D9" s="169" t="s">
        <v>34</v>
      </c>
      <c r="E9" s="170"/>
      <c r="F9" s="119"/>
      <c r="G9" s="108">
        <f>E9*F9</f>
        <v>0</v>
      </c>
      <c r="O9" s="83"/>
      <c r="CA9" s="85"/>
      <c r="CB9" s="85"/>
    </row>
    <row r="10" spans="1:80" ht="12.75">
      <c r="A10" s="171"/>
      <c r="B10" s="172"/>
      <c r="C10" s="196" t="s">
        <v>119</v>
      </c>
      <c r="D10" s="197"/>
      <c r="E10" s="197"/>
      <c r="F10" s="197"/>
      <c r="G10" s="198"/>
      <c r="O10" s="83"/>
      <c r="CA10" s="85"/>
      <c r="CB10" s="85"/>
    </row>
    <row r="11" spans="1:80" ht="12.75">
      <c r="A11" s="131">
        <v>3</v>
      </c>
      <c r="B11" s="126" t="s">
        <v>120</v>
      </c>
      <c r="C11" s="128" t="s">
        <v>121</v>
      </c>
      <c r="D11" s="169" t="s">
        <v>33</v>
      </c>
      <c r="E11" s="170">
        <v>1945.91</v>
      </c>
      <c r="F11" s="119"/>
      <c r="G11" s="108">
        <f>E11*F11</f>
        <v>0</v>
      </c>
      <c r="O11" s="83"/>
      <c r="CA11" s="85"/>
      <c r="CB11" s="85"/>
    </row>
    <row r="12" spans="1:80" ht="12.75">
      <c r="A12" s="171"/>
      <c r="B12" s="172"/>
      <c r="C12" s="196" t="s">
        <v>122</v>
      </c>
      <c r="D12" s="197"/>
      <c r="E12" s="197"/>
      <c r="F12" s="197"/>
      <c r="G12" s="198"/>
      <c r="O12" s="83"/>
      <c r="CA12" s="85"/>
      <c r="CB12" s="85"/>
    </row>
    <row r="13" spans="1:80" ht="12.75">
      <c r="A13" s="131">
        <v>4</v>
      </c>
      <c r="B13" s="126" t="s">
        <v>123</v>
      </c>
      <c r="C13" s="128" t="s">
        <v>124</v>
      </c>
      <c r="D13" s="169" t="s">
        <v>125</v>
      </c>
      <c r="E13" s="170">
        <v>118.1</v>
      </c>
      <c r="F13" s="119"/>
      <c r="G13" s="108">
        <f aca="true" t="shared" si="0" ref="G13:G18">E13*F13</f>
        <v>0</v>
      </c>
      <c r="O13" s="83"/>
      <c r="CA13" s="85"/>
      <c r="CB13" s="85"/>
    </row>
    <row r="14" spans="1:80" ht="12.75">
      <c r="A14" s="131">
        <v>5</v>
      </c>
      <c r="B14" s="100" t="s">
        <v>126</v>
      </c>
      <c r="C14" s="99" t="s">
        <v>127</v>
      </c>
      <c r="D14" s="173" t="s">
        <v>33</v>
      </c>
      <c r="E14" s="84">
        <v>1945.91</v>
      </c>
      <c r="F14" s="106"/>
      <c r="G14" s="108">
        <f t="shared" si="0"/>
        <v>0</v>
      </c>
      <c r="O14" s="83"/>
      <c r="CA14" s="85"/>
      <c r="CB14" s="85"/>
    </row>
    <row r="15" spans="1:80" ht="12.75">
      <c r="A15" s="131">
        <v>6</v>
      </c>
      <c r="B15" s="126" t="s">
        <v>128</v>
      </c>
      <c r="C15" s="128" t="s">
        <v>129</v>
      </c>
      <c r="D15" s="169" t="s">
        <v>34</v>
      </c>
      <c r="E15" s="170">
        <v>59.67</v>
      </c>
      <c r="F15" s="119"/>
      <c r="G15" s="108">
        <f t="shared" si="0"/>
        <v>0</v>
      </c>
      <c r="O15" s="83"/>
      <c r="CA15" s="85"/>
      <c r="CB15" s="85"/>
    </row>
    <row r="16" spans="1:80" ht="12.75">
      <c r="A16" s="131">
        <v>7</v>
      </c>
      <c r="B16" s="126" t="s">
        <v>130</v>
      </c>
      <c r="C16" s="128" t="s">
        <v>131</v>
      </c>
      <c r="D16" s="130" t="s">
        <v>33</v>
      </c>
      <c r="E16" s="129">
        <v>1945.91</v>
      </c>
      <c r="F16" s="119"/>
      <c r="G16" s="108">
        <f t="shared" si="0"/>
        <v>0</v>
      </c>
      <c r="O16" s="83"/>
      <c r="CA16" s="85"/>
      <c r="CB16" s="85"/>
    </row>
    <row r="17" spans="1:80" ht="12.75">
      <c r="A17" s="131">
        <v>8</v>
      </c>
      <c r="B17" s="126" t="s">
        <v>132</v>
      </c>
      <c r="C17" s="128" t="s">
        <v>133</v>
      </c>
      <c r="D17" s="130" t="s">
        <v>56</v>
      </c>
      <c r="E17" s="129">
        <v>8</v>
      </c>
      <c r="F17" s="119"/>
      <c r="G17" s="108">
        <f t="shared" si="0"/>
        <v>0</v>
      </c>
      <c r="O17" s="83"/>
      <c r="CA17" s="85"/>
      <c r="CB17" s="85"/>
    </row>
    <row r="18" spans="1:80" ht="12.75">
      <c r="A18" s="131">
        <v>9</v>
      </c>
      <c r="B18" s="126" t="s">
        <v>134</v>
      </c>
      <c r="C18" s="128" t="s">
        <v>135</v>
      </c>
      <c r="D18" s="130" t="s">
        <v>56</v>
      </c>
      <c r="E18" s="129">
        <v>9</v>
      </c>
      <c r="F18" s="119"/>
      <c r="G18" s="108">
        <f t="shared" si="0"/>
        <v>0</v>
      </c>
      <c r="O18" s="83"/>
      <c r="CA18" s="85"/>
      <c r="CB18" s="85"/>
    </row>
    <row r="19" spans="1:57" ht="12.75">
      <c r="A19" s="116"/>
      <c r="B19" s="117" t="s">
        <v>31</v>
      </c>
      <c r="C19" s="124" t="str">
        <f>CONCATENATE(B7," ",C7)</f>
        <v>1 Zemní práce</v>
      </c>
      <c r="D19" s="86"/>
      <c r="E19" s="87"/>
      <c r="F19" s="88"/>
      <c r="G19" s="109">
        <f>SUM(G7:G18)</f>
        <v>0</v>
      </c>
      <c r="O19" s="83">
        <v>4</v>
      </c>
      <c r="BA19" s="89">
        <f>SUM(BA7:BA8)</f>
        <v>0</v>
      </c>
      <c r="BB19" s="89">
        <f>SUM(BB7:BB8)</f>
        <v>0</v>
      </c>
      <c r="BC19" s="89">
        <f>SUM(BC7:BC8)</f>
        <v>0</v>
      </c>
      <c r="BD19" s="89">
        <f>SUM(BD7:BD8)</f>
        <v>0</v>
      </c>
      <c r="BE19" s="89">
        <f>SUM(BE7:BE8)</f>
        <v>0</v>
      </c>
    </row>
    <row r="20" ht="12.75">
      <c r="E20" s="62"/>
    </row>
    <row r="21" spans="1:7" ht="12.75">
      <c r="A21" s="146"/>
      <c r="B21" s="147" t="s">
        <v>144</v>
      </c>
      <c r="C21" s="124" t="s">
        <v>136</v>
      </c>
      <c r="D21" s="86"/>
      <c r="E21" s="87"/>
      <c r="F21" s="88"/>
      <c r="G21" s="148">
        <v>0</v>
      </c>
    </row>
    <row r="22" ht="12.75">
      <c r="E22" s="62"/>
    </row>
    <row r="23" ht="12.75">
      <c r="E23" s="62"/>
    </row>
    <row r="24" ht="12.75">
      <c r="E24" s="62"/>
    </row>
    <row r="25" ht="12.75">
      <c r="E25" s="62"/>
    </row>
    <row r="26" ht="12.75">
      <c r="E26" s="62"/>
    </row>
    <row r="27" ht="12.75">
      <c r="E27" s="62"/>
    </row>
    <row r="28" ht="12.75">
      <c r="E28" s="62"/>
    </row>
    <row r="29" ht="12.75">
      <c r="E29" s="62"/>
    </row>
    <row r="30" ht="12.75">
      <c r="E30" s="62"/>
    </row>
    <row r="31" spans="1:7" ht="12.75">
      <c r="A31" s="90"/>
      <c r="B31" s="90"/>
      <c r="C31" s="90"/>
      <c r="D31" s="90"/>
      <c r="E31" s="90"/>
      <c r="F31" s="90"/>
      <c r="G31" s="90"/>
    </row>
    <row r="32" spans="1:7" ht="12.75">
      <c r="A32" s="90"/>
      <c r="B32" s="90"/>
      <c r="C32" s="90"/>
      <c r="D32" s="90"/>
      <c r="E32" s="90"/>
      <c r="F32" s="90"/>
      <c r="G32" s="90"/>
    </row>
    <row r="33" spans="1:7" ht="12.75">
      <c r="A33" s="90"/>
      <c r="B33" s="90"/>
      <c r="C33" s="90"/>
      <c r="D33" s="90"/>
      <c r="E33" s="90"/>
      <c r="F33" s="90"/>
      <c r="G33" s="90"/>
    </row>
    <row r="34" spans="1:7" ht="12.75">
      <c r="A34" s="90"/>
      <c r="B34" s="90"/>
      <c r="C34" s="90"/>
      <c r="D34" s="90"/>
      <c r="E34" s="90"/>
      <c r="F34" s="90"/>
      <c r="G34" s="90"/>
    </row>
    <row r="35" ht="12.75">
      <c r="E35" s="62"/>
    </row>
    <row r="36" ht="12.75">
      <c r="E36" s="62"/>
    </row>
    <row r="37" ht="12.75">
      <c r="E37" s="62"/>
    </row>
    <row r="38" ht="12.75">
      <c r="E38" s="62"/>
    </row>
    <row r="39" ht="12.75">
      <c r="E39" s="62"/>
    </row>
    <row r="40" ht="12.75">
      <c r="E40" s="62"/>
    </row>
    <row r="41" ht="12.75">
      <c r="E41" s="62"/>
    </row>
    <row r="42" ht="12.75">
      <c r="E42" s="62"/>
    </row>
    <row r="43" ht="12.75">
      <c r="E43" s="62"/>
    </row>
    <row r="44" ht="12.75">
      <c r="E44" s="62"/>
    </row>
    <row r="45" ht="12.75">
      <c r="E45" s="62"/>
    </row>
    <row r="46" ht="12.75">
      <c r="E46" s="62"/>
    </row>
    <row r="47" ht="12.75">
      <c r="E47" s="62"/>
    </row>
    <row r="48" ht="12.75">
      <c r="E48" s="62"/>
    </row>
    <row r="49" ht="12.75">
      <c r="E49" s="62"/>
    </row>
    <row r="50" ht="12.75">
      <c r="E50" s="62"/>
    </row>
    <row r="51" ht="12.75">
      <c r="E51" s="62"/>
    </row>
    <row r="52" ht="12.75">
      <c r="E52" s="62"/>
    </row>
    <row r="53" ht="12.75">
      <c r="E53" s="62"/>
    </row>
    <row r="54" ht="12.75">
      <c r="E54" s="62"/>
    </row>
    <row r="55" ht="12.75">
      <c r="E55" s="62"/>
    </row>
    <row r="56" ht="12.75">
      <c r="E56" s="62"/>
    </row>
    <row r="57" ht="12.75">
      <c r="E57" s="62"/>
    </row>
    <row r="58" ht="12.75">
      <c r="E58" s="62"/>
    </row>
    <row r="59" ht="12.75">
      <c r="E59" s="62"/>
    </row>
    <row r="60" ht="12.75">
      <c r="E60" s="62"/>
    </row>
    <row r="61" ht="12.75">
      <c r="E61" s="62"/>
    </row>
    <row r="62" ht="12.75">
      <c r="E62" s="62"/>
    </row>
    <row r="63" ht="12.75">
      <c r="E63" s="62"/>
    </row>
    <row r="64" ht="12.75">
      <c r="E64" s="62"/>
    </row>
    <row r="65" ht="12.75">
      <c r="E65" s="62"/>
    </row>
    <row r="66" spans="1:2" ht="12.75">
      <c r="A66" s="91"/>
      <c r="B66" s="91"/>
    </row>
    <row r="67" spans="1:7" ht="12.75">
      <c r="A67" s="90"/>
      <c r="B67" s="90"/>
      <c r="C67" s="93"/>
      <c r="D67" s="93"/>
      <c r="E67" s="94"/>
      <c r="F67" s="93"/>
      <c r="G67" s="95"/>
    </row>
    <row r="68" spans="1:7" ht="12.75">
      <c r="A68" s="96"/>
      <c r="B68" s="96"/>
      <c r="C68" s="90"/>
      <c r="D68" s="90"/>
      <c r="E68" s="97"/>
      <c r="F68" s="90"/>
      <c r="G68" s="90"/>
    </row>
    <row r="69" spans="1:7" ht="12.75">
      <c r="A69" s="90"/>
      <c r="B69" s="90"/>
      <c r="C69" s="90"/>
      <c r="D69" s="90"/>
      <c r="E69" s="97"/>
      <c r="F69" s="90"/>
      <c r="G69" s="90"/>
    </row>
    <row r="70" spans="1:7" ht="12.75">
      <c r="A70" s="90"/>
      <c r="B70" s="90"/>
      <c r="C70" s="90"/>
      <c r="D70" s="90"/>
      <c r="E70" s="97"/>
      <c r="F70" s="90"/>
      <c r="G70" s="90"/>
    </row>
    <row r="71" spans="1:7" ht="12.75">
      <c r="A71" s="90"/>
      <c r="B71" s="90"/>
      <c r="C71" s="90"/>
      <c r="D71" s="90"/>
      <c r="E71" s="97"/>
      <c r="F71" s="90"/>
      <c r="G71" s="90"/>
    </row>
    <row r="72" spans="1:7" ht="12.75">
      <c r="A72" s="90"/>
      <c r="B72" s="90"/>
      <c r="C72" s="90"/>
      <c r="D72" s="90"/>
      <c r="E72" s="97"/>
      <c r="F72" s="90"/>
      <c r="G72" s="90"/>
    </row>
    <row r="73" spans="1:7" ht="12.75">
      <c r="A73" s="90"/>
      <c r="B73" s="90"/>
      <c r="C73" s="90"/>
      <c r="D73" s="90"/>
      <c r="E73" s="97"/>
      <c r="F73" s="90"/>
      <c r="G73" s="90"/>
    </row>
    <row r="74" spans="1:7" ht="12.75">
      <c r="A74" s="90"/>
      <c r="B74" s="90"/>
      <c r="C74" s="90"/>
      <c r="D74" s="90"/>
      <c r="E74" s="97"/>
      <c r="F74" s="90"/>
      <c r="G74" s="90"/>
    </row>
    <row r="75" spans="1:7" ht="12.75">
      <c r="A75" s="90"/>
      <c r="B75" s="90"/>
      <c r="C75" s="90"/>
      <c r="D75" s="90"/>
      <c r="E75" s="97"/>
      <c r="F75" s="90"/>
      <c r="G75" s="90"/>
    </row>
    <row r="76" spans="1:7" ht="12.75">
      <c r="A76" s="90"/>
      <c r="B76" s="90"/>
      <c r="C76" s="90"/>
      <c r="D76" s="90"/>
      <c r="E76" s="97"/>
      <c r="F76" s="90"/>
      <c r="G76" s="90"/>
    </row>
    <row r="77" spans="1:7" ht="12.75">
      <c r="A77" s="90"/>
      <c r="B77" s="90"/>
      <c r="C77" s="90"/>
      <c r="D77" s="90"/>
      <c r="E77" s="97"/>
      <c r="F77" s="90"/>
      <c r="G77" s="90"/>
    </row>
    <row r="78" spans="1:7" ht="12.75">
      <c r="A78" s="90"/>
      <c r="B78" s="90"/>
      <c r="C78" s="90"/>
      <c r="D78" s="90"/>
      <c r="E78" s="97"/>
      <c r="F78" s="90"/>
      <c r="G78" s="90"/>
    </row>
    <row r="79" spans="1:7" ht="12.75">
      <c r="A79" s="90"/>
      <c r="B79" s="90"/>
      <c r="C79" s="90"/>
      <c r="D79" s="90"/>
      <c r="E79" s="97"/>
      <c r="F79" s="90"/>
      <c r="G79" s="90"/>
    </row>
    <row r="80" spans="1:7" ht="12.75">
      <c r="A80" s="90"/>
      <c r="B80" s="90"/>
      <c r="C80" s="90"/>
      <c r="D80" s="90"/>
      <c r="E80" s="97"/>
      <c r="F80" s="90"/>
      <c r="G80" s="90"/>
    </row>
  </sheetData>
  <sheetProtection/>
  <mergeCells count="6">
    <mergeCell ref="A1:G1"/>
    <mergeCell ref="A3:B3"/>
    <mergeCell ref="A4:B4"/>
    <mergeCell ref="E4:G4"/>
    <mergeCell ref="C10:G10"/>
    <mergeCell ref="C12:G1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8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375" style="63" customWidth="1"/>
    <col min="2" max="2" width="11.625" style="63" customWidth="1"/>
    <col min="3" max="3" width="40.375" style="63" customWidth="1"/>
    <col min="4" max="4" width="5.625" style="63" customWidth="1"/>
    <col min="5" max="5" width="8.625" style="71" customWidth="1"/>
    <col min="6" max="6" width="9.875" style="63" customWidth="1"/>
    <col min="7" max="7" width="13.875" style="63" customWidth="1"/>
    <col min="8" max="8" width="11.75390625" style="63" hidden="1" customWidth="1"/>
    <col min="9" max="9" width="11.625" style="63" hidden="1" customWidth="1"/>
    <col min="10" max="10" width="11.00390625" style="63" hidden="1" customWidth="1"/>
    <col min="11" max="11" width="10.375" style="63" hidden="1" customWidth="1"/>
    <col min="12" max="12" width="75.375" style="63" customWidth="1"/>
    <col min="13" max="13" width="45.25390625" style="63" customWidth="1"/>
    <col min="14" max="16384" width="9.125" style="63" customWidth="1"/>
  </cols>
  <sheetData>
    <row r="1" spans="1:7" ht="15.75">
      <c r="A1" s="188" t="s">
        <v>96</v>
      </c>
      <c r="B1" s="188"/>
      <c r="C1" s="188"/>
      <c r="D1" s="188"/>
      <c r="E1" s="188"/>
      <c r="F1" s="188"/>
      <c r="G1" s="188"/>
    </row>
    <row r="2" spans="2:7" ht="14.25" customHeight="1" thickBot="1">
      <c r="B2" s="64"/>
      <c r="C2" s="65"/>
      <c r="D2" s="65"/>
      <c r="E2" s="66"/>
      <c r="F2" s="65"/>
      <c r="G2" s="65"/>
    </row>
    <row r="3" spans="1:7" ht="13.5" thickTop="1">
      <c r="A3" s="189" t="s">
        <v>17</v>
      </c>
      <c r="B3" s="190"/>
      <c r="C3" s="45" t="s">
        <v>137</v>
      </c>
      <c r="D3" s="46"/>
      <c r="E3" s="67" t="s">
        <v>20</v>
      </c>
      <c r="F3" s="68">
        <v>1</v>
      </c>
      <c r="G3" s="69"/>
    </row>
    <row r="4" spans="1:7" ht="13.5" thickBot="1">
      <c r="A4" s="191" t="s">
        <v>18</v>
      </c>
      <c r="B4" s="192"/>
      <c r="C4" s="47" t="s">
        <v>104</v>
      </c>
      <c r="D4" s="48"/>
      <c r="E4" s="193" t="s">
        <v>104</v>
      </c>
      <c r="F4" s="194"/>
      <c r="G4" s="195"/>
    </row>
    <row r="5" spans="1:7" ht="13.5" thickTop="1">
      <c r="A5" s="70"/>
      <c r="G5" s="72"/>
    </row>
    <row r="6" spans="1:11" ht="27" customHeight="1">
      <c r="A6" s="73" t="s">
        <v>21</v>
      </c>
      <c r="B6" s="74" t="s">
        <v>22</v>
      </c>
      <c r="C6" s="74" t="s">
        <v>23</v>
      </c>
      <c r="D6" s="74" t="s">
        <v>24</v>
      </c>
      <c r="E6" s="75" t="s">
        <v>25</v>
      </c>
      <c r="F6" s="74" t="s">
        <v>26</v>
      </c>
      <c r="G6" s="76" t="s">
        <v>27</v>
      </c>
      <c r="H6" s="136" t="s">
        <v>97</v>
      </c>
      <c r="I6" s="136" t="s">
        <v>98</v>
      </c>
      <c r="J6" s="136" t="s">
        <v>99</v>
      </c>
      <c r="K6" s="136" t="s">
        <v>100</v>
      </c>
    </row>
    <row r="7" spans="1:15" ht="12.75">
      <c r="A7" s="77" t="s">
        <v>28</v>
      </c>
      <c r="B7" s="78" t="s">
        <v>101</v>
      </c>
      <c r="C7" s="79" t="s">
        <v>114</v>
      </c>
      <c r="D7" s="80"/>
      <c r="E7" s="81"/>
      <c r="F7" s="81"/>
      <c r="G7" s="137"/>
      <c r="H7" s="138"/>
      <c r="I7" s="139"/>
      <c r="J7" s="140"/>
      <c r="K7" s="141"/>
      <c r="O7" s="142">
        <v>1</v>
      </c>
    </row>
    <row r="8" spans="1:80" ht="12.75">
      <c r="A8" s="143">
        <v>1</v>
      </c>
      <c r="B8" s="126" t="s">
        <v>105</v>
      </c>
      <c r="C8" s="164" t="s">
        <v>106</v>
      </c>
      <c r="D8" s="165" t="s">
        <v>102</v>
      </c>
      <c r="E8" s="166">
        <v>1</v>
      </c>
      <c r="F8" s="166"/>
      <c r="G8" s="167">
        <v>0</v>
      </c>
      <c r="H8" s="144">
        <v>0.04008</v>
      </c>
      <c r="I8" s="145">
        <v>0.04008</v>
      </c>
      <c r="J8" s="144">
        <v>0</v>
      </c>
      <c r="K8" s="145">
        <v>0</v>
      </c>
      <c r="O8" s="142">
        <v>2</v>
      </c>
      <c r="AA8" s="63">
        <v>1</v>
      </c>
      <c r="AB8" s="63">
        <v>1</v>
      </c>
      <c r="AC8" s="63">
        <v>1</v>
      </c>
      <c r="AZ8" s="63">
        <v>1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CA8" s="142">
        <v>1</v>
      </c>
      <c r="CB8" s="142">
        <v>1</v>
      </c>
    </row>
    <row r="9" spans="1:80" ht="26.25" customHeight="1">
      <c r="A9" s="143"/>
      <c r="B9" s="126"/>
      <c r="C9" s="159" t="s">
        <v>107</v>
      </c>
      <c r="D9" s="160"/>
      <c r="E9" s="161"/>
      <c r="F9" s="162"/>
      <c r="G9" s="163"/>
      <c r="H9" s="144">
        <v>0</v>
      </c>
      <c r="I9" s="145">
        <v>0</v>
      </c>
      <c r="J9" s="144">
        <v>0</v>
      </c>
      <c r="K9" s="145">
        <v>0</v>
      </c>
      <c r="O9" s="142">
        <v>2</v>
      </c>
      <c r="AA9" s="63">
        <v>1</v>
      </c>
      <c r="AB9" s="63">
        <v>1</v>
      </c>
      <c r="AC9" s="63">
        <v>1</v>
      </c>
      <c r="AZ9" s="63">
        <v>1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CA9" s="142">
        <v>1</v>
      </c>
      <c r="CB9" s="142">
        <v>1</v>
      </c>
    </row>
    <row r="10" spans="1:57" ht="12.75">
      <c r="A10" s="146"/>
      <c r="B10" s="147" t="s">
        <v>31</v>
      </c>
      <c r="C10" s="124" t="s">
        <v>113</v>
      </c>
      <c r="D10" s="86"/>
      <c r="E10" s="87"/>
      <c r="F10" s="88"/>
      <c r="G10" s="148">
        <v>0</v>
      </c>
      <c r="H10" s="149"/>
      <c r="I10" s="150">
        <v>0.04008</v>
      </c>
      <c r="J10" s="149"/>
      <c r="K10" s="150">
        <v>0</v>
      </c>
      <c r="O10" s="142">
        <v>4</v>
      </c>
      <c r="BA10" s="151">
        <v>0</v>
      </c>
      <c r="BB10" s="151">
        <v>0</v>
      </c>
      <c r="BC10" s="151">
        <v>0</v>
      </c>
      <c r="BD10" s="151">
        <v>0</v>
      </c>
      <c r="BE10" s="151">
        <v>0</v>
      </c>
    </row>
    <row r="11" spans="1:15" ht="12.75">
      <c r="A11" s="77" t="s">
        <v>28</v>
      </c>
      <c r="B11" s="78" t="s">
        <v>103</v>
      </c>
      <c r="C11" s="79" t="s">
        <v>112</v>
      </c>
      <c r="D11" s="80"/>
      <c r="E11" s="81"/>
      <c r="F11" s="81"/>
      <c r="G11" s="137"/>
      <c r="H11" s="138"/>
      <c r="I11" s="139"/>
      <c r="J11" s="140"/>
      <c r="K11" s="141"/>
      <c r="O11" s="142">
        <v>1</v>
      </c>
    </row>
    <row r="12" spans="1:15" ht="12.75">
      <c r="A12" s="143">
        <v>2</v>
      </c>
      <c r="B12" s="126" t="s">
        <v>105</v>
      </c>
      <c r="C12" s="128" t="s">
        <v>108</v>
      </c>
      <c r="D12" s="165" t="s">
        <v>102</v>
      </c>
      <c r="E12" s="166">
        <v>1</v>
      </c>
      <c r="F12" s="166"/>
      <c r="G12" s="167">
        <v>0</v>
      </c>
      <c r="H12" s="138"/>
      <c r="I12" s="139"/>
      <c r="J12" s="140"/>
      <c r="K12" s="141"/>
      <c r="O12" s="142"/>
    </row>
    <row r="13" spans="1:15" ht="12.75">
      <c r="A13" s="143">
        <v>3</v>
      </c>
      <c r="B13" s="126" t="s">
        <v>105</v>
      </c>
      <c r="C13" s="128" t="s">
        <v>109</v>
      </c>
      <c r="D13" s="165" t="s">
        <v>102</v>
      </c>
      <c r="E13" s="166">
        <v>1</v>
      </c>
      <c r="F13" s="166"/>
      <c r="G13" s="167">
        <v>0</v>
      </c>
      <c r="H13" s="138"/>
      <c r="I13" s="139"/>
      <c r="J13" s="140"/>
      <c r="K13" s="141"/>
      <c r="O13" s="142"/>
    </row>
    <row r="14" spans="1:15" ht="12.75">
      <c r="A14" s="143">
        <v>4</v>
      </c>
      <c r="B14" s="126" t="s">
        <v>105</v>
      </c>
      <c r="C14" s="164" t="s">
        <v>110</v>
      </c>
      <c r="D14" s="165" t="s">
        <v>102</v>
      </c>
      <c r="E14" s="166">
        <v>1</v>
      </c>
      <c r="F14" s="166"/>
      <c r="G14" s="167">
        <v>0</v>
      </c>
      <c r="H14" s="138"/>
      <c r="I14" s="139"/>
      <c r="J14" s="140"/>
      <c r="K14" s="141"/>
      <c r="O14" s="142"/>
    </row>
    <row r="15" spans="1:80" ht="22.5">
      <c r="A15" s="143"/>
      <c r="B15" s="126"/>
      <c r="C15" s="159" t="s">
        <v>111</v>
      </c>
      <c r="D15" s="160"/>
      <c r="E15" s="161"/>
      <c r="F15" s="162"/>
      <c r="G15" s="163"/>
      <c r="H15" s="144">
        <v>0</v>
      </c>
      <c r="I15" s="145">
        <v>0</v>
      </c>
      <c r="J15" s="144">
        <v>0</v>
      </c>
      <c r="K15" s="145">
        <v>0</v>
      </c>
      <c r="O15" s="142">
        <v>2</v>
      </c>
      <c r="AA15" s="63">
        <v>1</v>
      </c>
      <c r="AB15" s="63">
        <v>1</v>
      </c>
      <c r="AC15" s="63">
        <v>1</v>
      </c>
      <c r="AZ15" s="63">
        <v>1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CA15" s="142">
        <v>1</v>
      </c>
      <c r="CB15" s="142">
        <v>1</v>
      </c>
    </row>
    <row r="16" spans="1:57" ht="12.75">
      <c r="A16" s="146"/>
      <c r="B16" s="147" t="s">
        <v>31</v>
      </c>
      <c r="C16" s="124" t="s">
        <v>112</v>
      </c>
      <c r="D16" s="86"/>
      <c r="E16" s="87"/>
      <c r="F16" s="88"/>
      <c r="G16" s="148">
        <v>0</v>
      </c>
      <c r="H16" s="149"/>
      <c r="I16" s="150">
        <v>0</v>
      </c>
      <c r="J16" s="149"/>
      <c r="K16" s="150">
        <v>0</v>
      </c>
      <c r="O16" s="142">
        <v>4</v>
      </c>
      <c r="BA16" s="151">
        <v>0</v>
      </c>
      <c r="BB16" s="151">
        <v>0</v>
      </c>
      <c r="BC16" s="151">
        <v>0</v>
      </c>
      <c r="BD16" s="151">
        <v>0</v>
      </c>
      <c r="BE16" s="151">
        <v>0</v>
      </c>
    </row>
    <row r="17" ht="12.75">
      <c r="E17" s="63"/>
    </row>
    <row r="18" spans="1:7" ht="12.75">
      <c r="A18" s="146"/>
      <c r="B18" s="147" t="s">
        <v>144</v>
      </c>
      <c r="C18" s="124" t="s">
        <v>104</v>
      </c>
      <c r="D18" s="86"/>
      <c r="E18" s="87"/>
      <c r="F18" s="88"/>
      <c r="G18" s="148">
        <v>0</v>
      </c>
    </row>
    <row r="19" ht="12.75">
      <c r="E19" s="63"/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spans="1:7" ht="12.75">
      <c r="A39" s="152"/>
      <c r="B39" s="152"/>
      <c r="C39" s="152"/>
      <c r="D39" s="152"/>
      <c r="E39" s="152"/>
      <c r="F39" s="152"/>
      <c r="G39" s="152"/>
    </row>
    <row r="40" spans="1:7" ht="12.75">
      <c r="A40" s="152"/>
      <c r="B40" s="152"/>
      <c r="C40" s="152"/>
      <c r="D40" s="152"/>
      <c r="E40" s="152"/>
      <c r="F40" s="152"/>
      <c r="G40" s="152"/>
    </row>
    <row r="41" spans="1:7" ht="12.75">
      <c r="A41" s="152"/>
      <c r="B41" s="152"/>
      <c r="C41" s="152"/>
      <c r="D41" s="152"/>
      <c r="E41" s="152"/>
      <c r="F41" s="152"/>
      <c r="G41" s="152"/>
    </row>
    <row r="42" spans="1:7" ht="12.75">
      <c r="A42" s="152"/>
      <c r="B42" s="152"/>
      <c r="C42" s="152"/>
      <c r="D42" s="152"/>
      <c r="E42" s="152"/>
      <c r="F42" s="152"/>
      <c r="G42" s="152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spans="1:2" ht="12.75">
      <c r="A74" s="153"/>
      <c r="B74" s="153"/>
    </row>
    <row r="75" spans="1:7" ht="12.75">
      <c r="A75" s="152"/>
      <c r="B75" s="152"/>
      <c r="C75" s="154"/>
      <c r="D75" s="154"/>
      <c r="E75" s="155"/>
      <c r="F75" s="154"/>
      <c r="G75" s="156"/>
    </row>
    <row r="76" spans="1:7" ht="12.75">
      <c r="A76" s="157"/>
      <c r="B76" s="157"/>
      <c r="C76" s="152"/>
      <c r="D76" s="152"/>
      <c r="E76" s="158"/>
      <c r="F76" s="152"/>
      <c r="G76" s="152"/>
    </row>
    <row r="77" spans="1:7" ht="12.75">
      <c r="A77" s="152"/>
      <c r="B77" s="152"/>
      <c r="C77" s="152"/>
      <c r="D77" s="152"/>
      <c r="E77" s="158"/>
      <c r="F77" s="152"/>
      <c r="G77" s="152"/>
    </row>
    <row r="78" spans="1:7" ht="12.75">
      <c r="A78" s="152"/>
      <c r="B78" s="152"/>
      <c r="C78" s="152"/>
      <c r="D78" s="152"/>
      <c r="E78" s="158"/>
      <c r="F78" s="152"/>
      <c r="G78" s="152"/>
    </row>
    <row r="79" spans="1:7" ht="12.75">
      <c r="A79" s="152"/>
      <c r="B79" s="152"/>
      <c r="C79" s="152"/>
      <c r="D79" s="152"/>
      <c r="E79" s="158"/>
      <c r="F79" s="152"/>
      <c r="G79" s="152"/>
    </row>
    <row r="80" spans="1:7" ht="12.75">
      <c r="A80" s="152"/>
      <c r="B80" s="152"/>
      <c r="C80" s="152"/>
      <c r="D80" s="152"/>
      <c r="E80" s="158"/>
      <c r="F80" s="152"/>
      <c r="G80" s="152"/>
    </row>
    <row r="81" spans="1:7" ht="12.75">
      <c r="A81" s="152"/>
      <c r="B81" s="152"/>
      <c r="C81" s="152"/>
      <c r="D81" s="152"/>
      <c r="E81" s="158"/>
      <c r="F81" s="152"/>
      <c r="G81" s="152"/>
    </row>
    <row r="82" spans="1:7" ht="12.75">
      <c r="A82" s="152"/>
      <c r="B82" s="152"/>
      <c r="C82" s="152"/>
      <c r="D82" s="152"/>
      <c r="E82" s="158"/>
      <c r="F82" s="152"/>
      <c r="G82" s="152"/>
    </row>
    <row r="83" spans="1:7" ht="12.75">
      <c r="A83" s="152"/>
      <c r="B83" s="152"/>
      <c r="C83" s="152"/>
      <c r="D83" s="152"/>
      <c r="E83" s="158"/>
      <c r="F83" s="152"/>
      <c r="G83" s="152"/>
    </row>
    <row r="84" spans="1:7" ht="12.75">
      <c r="A84" s="152"/>
      <c r="B84" s="152"/>
      <c r="C84" s="152"/>
      <c r="D84" s="152"/>
      <c r="E84" s="158"/>
      <c r="F84" s="152"/>
      <c r="G84" s="152"/>
    </row>
    <row r="85" spans="1:7" ht="12.75">
      <c r="A85" s="152"/>
      <c r="B85" s="152"/>
      <c r="C85" s="152"/>
      <c r="D85" s="152"/>
      <c r="E85" s="158"/>
      <c r="F85" s="152"/>
      <c r="G85" s="152"/>
    </row>
    <row r="86" spans="1:7" ht="12.75">
      <c r="A86" s="152"/>
      <c r="B86" s="152"/>
      <c r="C86" s="152"/>
      <c r="D86" s="152"/>
      <c r="E86" s="158"/>
      <c r="F86" s="152"/>
      <c r="G86" s="152"/>
    </row>
    <row r="87" spans="1:7" ht="12.75">
      <c r="A87" s="152"/>
      <c r="B87" s="152"/>
      <c r="C87" s="152"/>
      <c r="D87" s="152"/>
      <c r="E87" s="158"/>
      <c r="F87" s="152"/>
      <c r="G87" s="152"/>
    </row>
    <row r="88" spans="1:7" ht="12.75">
      <c r="A88" s="152"/>
      <c r="B88" s="152"/>
      <c r="C88" s="152"/>
      <c r="D88" s="152"/>
      <c r="E88" s="158"/>
      <c r="F88" s="152"/>
      <c r="G88" s="152"/>
    </row>
  </sheetData>
  <sheetProtection/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Uživatel</cp:lastModifiedBy>
  <cp:lastPrinted>2013-06-25T13:06:06Z</cp:lastPrinted>
  <dcterms:created xsi:type="dcterms:W3CDTF">2011-05-18T04:39:47Z</dcterms:created>
  <dcterms:modified xsi:type="dcterms:W3CDTF">2016-07-20T07:46:15Z</dcterms:modified>
  <cp:category/>
  <cp:version/>
  <cp:contentType/>
  <cp:contentStatus/>
</cp:coreProperties>
</file>